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tab 0" sheetId="1" r:id="rId1"/>
  </sheets>
  <definedNames>
    <definedName name="_xlnm._FilterDatabase" localSheetId="0">'tab 0'!$B$3:$D$3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9" i="1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6"/>
  <c r="R7"/>
  <c r="R8"/>
  <c r="R5"/>
  <c r="N47"/>
  <c r="N79"/>
  <c r="N111"/>
  <c r="M6"/>
  <c r="N6" s="1"/>
  <c r="M7"/>
  <c r="N7" s="1"/>
  <c r="M8"/>
  <c r="N8" s="1"/>
  <c r="M9"/>
  <c r="M10"/>
  <c r="M11"/>
  <c r="N11" s="1"/>
  <c r="M12"/>
  <c r="N12" s="1"/>
  <c r="M13"/>
  <c r="N13" s="1"/>
  <c r="M14"/>
  <c r="N14" s="1"/>
  <c r="M15"/>
  <c r="N15" s="1"/>
  <c r="M16"/>
  <c r="M17"/>
  <c r="N17" s="1"/>
  <c r="M18"/>
  <c r="M19"/>
  <c r="N19" s="1"/>
  <c r="M20"/>
  <c r="N20" s="1"/>
  <c r="M21"/>
  <c r="N21" s="1"/>
  <c r="M22"/>
  <c r="N22" s="1"/>
  <c r="M23"/>
  <c r="N23" s="1"/>
  <c r="M24"/>
  <c r="N24" s="1"/>
  <c r="M25"/>
  <c r="N25" s="1"/>
  <c r="M26"/>
  <c r="M27"/>
  <c r="N27" s="1"/>
  <c r="M28"/>
  <c r="N28" s="1"/>
  <c r="M29"/>
  <c r="N29" s="1"/>
  <c r="M30"/>
  <c r="N30" s="1"/>
  <c r="M31"/>
  <c r="N31" s="1"/>
  <c r="M32"/>
  <c r="N32" s="1"/>
  <c r="M33"/>
  <c r="N33" s="1"/>
  <c r="M34"/>
  <c r="N34" s="1"/>
  <c r="M35"/>
  <c r="N35" s="1"/>
  <c r="M36"/>
  <c r="N36" s="1"/>
  <c r="M37"/>
  <c r="N37" s="1"/>
  <c r="M38"/>
  <c r="N38" s="1"/>
  <c r="M39"/>
  <c r="N39" s="1"/>
  <c r="M40"/>
  <c r="N40" s="1"/>
  <c r="M41"/>
  <c r="N41" s="1"/>
  <c r="M42"/>
  <c r="N42" s="1"/>
  <c r="M43"/>
  <c r="N43" s="1"/>
  <c r="M44"/>
  <c r="N44" s="1"/>
  <c r="M45"/>
  <c r="M46"/>
  <c r="N46" s="1"/>
  <c r="M47"/>
  <c r="M48"/>
  <c r="M49"/>
  <c r="N49" s="1"/>
  <c r="M50"/>
  <c r="N50" s="1"/>
  <c r="M51"/>
  <c r="N51" s="1"/>
  <c r="M52"/>
  <c r="M53"/>
  <c r="M54"/>
  <c r="N54" s="1"/>
  <c r="M55"/>
  <c r="N55" s="1"/>
  <c r="M56"/>
  <c r="N56" s="1"/>
  <c r="M57"/>
  <c r="N57" s="1"/>
  <c r="M58"/>
  <c r="N58" s="1"/>
  <c r="M59"/>
  <c r="M60"/>
  <c r="N60" s="1"/>
  <c r="M61"/>
  <c r="N61" s="1"/>
  <c r="M62"/>
  <c r="N62" s="1"/>
  <c r="M63"/>
  <c r="N63" s="1"/>
  <c r="M64"/>
  <c r="N64" s="1"/>
  <c r="M65"/>
  <c r="N65" s="1"/>
  <c r="M66"/>
  <c r="N66" s="1"/>
  <c r="M67"/>
  <c r="N67" s="1"/>
  <c r="M68"/>
  <c r="N68" s="1"/>
  <c r="M69"/>
  <c r="N69" s="1"/>
  <c r="M70"/>
  <c r="M71"/>
  <c r="N71" s="1"/>
  <c r="M72"/>
  <c r="N72" s="1"/>
  <c r="M73"/>
  <c r="N73" s="1"/>
  <c r="M74"/>
  <c r="M75"/>
  <c r="M76"/>
  <c r="N76" s="1"/>
  <c r="M77"/>
  <c r="N77" s="1"/>
  <c r="M78"/>
  <c r="M79"/>
  <c r="M80"/>
  <c r="N80" s="1"/>
  <c r="M81"/>
  <c r="N81" s="1"/>
  <c r="M82"/>
  <c r="N82" s="1"/>
  <c r="M83"/>
  <c r="N83" s="1"/>
  <c r="M84"/>
  <c r="N84" s="1"/>
  <c r="M85"/>
  <c r="N85" s="1"/>
  <c r="M86"/>
  <c r="N86" s="1"/>
  <c r="M87"/>
  <c r="N87" s="1"/>
  <c r="M88"/>
  <c r="N88" s="1"/>
  <c r="M89"/>
  <c r="N89" s="1"/>
  <c r="M90"/>
  <c r="N90" s="1"/>
  <c r="M91"/>
  <c r="N91" s="1"/>
  <c r="M92"/>
  <c r="N92" s="1"/>
  <c r="M93"/>
  <c r="N93" s="1"/>
  <c r="M94"/>
  <c r="N94" s="1"/>
  <c r="M95"/>
  <c r="N95" s="1"/>
  <c r="M96"/>
  <c r="N96" s="1"/>
  <c r="M97"/>
  <c r="N97" s="1"/>
  <c r="M98"/>
  <c r="M99"/>
  <c r="N99" s="1"/>
  <c r="M100"/>
  <c r="N100" s="1"/>
  <c r="M101"/>
  <c r="N101" s="1"/>
  <c r="M102"/>
  <c r="N102" s="1"/>
  <c r="M103"/>
  <c r="N103" s="1"/>
  <c r="M104"/>
  <c r="N104" s="1"/>
  <c r="M105"/>
  <c r="N105" s="1"/>
  <c r="M106"/>
  <c r="N106" s="1"/>
  <c r="M107"/>
  <c r="N107" s="1"/>
  <c r="M108"/>
  <c r="N108" s="1"/>
  <c r="M109"/>
  <c r="N109" s="1"/>
  <c r="M110"/>
  <c r="N110" s="1"/>
  <c r="M111"/>
  <c r="M112"/>
  <c r="N112" s="1"/>
  <c r="M113"/>
  <c r="N113" s="1"/>
  <c r="M114"/>
  <c r="N114" s="1"/>
  <c r="M115"/>
  <c r="N115" s="1"/>
  <c r="M116"/>
  <c r="N116" s="1"/>
  <c r="M117"/>
  <c r="N117" s="1"/>
  <c r="M118"/>
  <c r="N118" s="1"/>
  <c r="M119"/>
  <c r="N119" s="1"/>
  <c r="M120"/>
  <c r="M121"/>
  <c r="M122"/>
  <c r="N122" s="1"/>
  <c r="M123"/>
  <c r="N123" s="1"/>
  <c r="M124"/>
  <c r="N124" s="1"/>
  <c r="M125"/>
  <c r="N125" s="1"/>
  <c r="M126"/>
  <c r="N126" s="1"/>
  <c r="M127"/>
  <c r="M128"/>
  <c r="N128" s="1"/>
  <c r="M129"/>
  <c r="N129" s="1"/>
  <c r="M130"/>
  <c r="N130" s="1"/>
  <c r="M131"/>
  <c r="N131" s="1"/>
  <c r="M132"/>
  <c r="N132" s="1"/>
  <c r="M133"/>
  <c r="N133" s="1"/>
  <c r="M134"/>
  <c r="N134" s="1"/>
  <c r="M135"/>
  <c r="M136"/>
  <c r="N136" s="1"/>
  <c r="M137"/>
  <c r="N137" s="1"/>
  <c r="M138"/>
  <c r="N138" s="1"/>
  <c r="M139"/>
  <c r="N139" s="1"/>
  <c r="M140"/>
  <c r="N140" s="1"/>
  <c r="M141"/>
  <c r="N141" s="1"/>
  <c r="M142"/>
  <c r="N142" s="1"/>
  <c r="M143"/>
  <c r="N143" s="1"/>
  <c r="M144"/>
  <c r="N144" s="1"/>
  <c r="M145"/>
  <c r="N145" s="1"/>
  <c r="M146"/>
  <c r="N146" s="1"/>
  <c r="M147"/>
  <c r="M148"/>
  <c r="N148" s="1"/>
  <c r="M149"/>
  <c r="N149" s="1"/>
  <c r="M150"/>
  <c r="N150" s="1"/>
  <c r="M151"/>
  <c r="N151" s="1"/>
  <c r="M152"/>
  <c r="M153"/>
  <c r="N153" s="1"/>
  <c r="M154"/>
  <c r="N154" s="1"/>
  <c r="M5"/>
  <c r="N5" s="1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5"/>
</calcChain>
</file>

<file path=xl/sharedStrings.xml><?xml version="1.0" encoding="utf-8"?>
<sst xmlns="http://schemas.openxmlformats.org/spreadsheetml/2006/main" count="469" uniqueCount="364">
  <si>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</si>
  <si>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</si>
  <si>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</si>
  <si>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</si>
  <si>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</si>
  <si>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</si>
  <si>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</si>
  <si>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</si>
  <si>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</si>
  <si>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</si>
  <si>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</si>
  <si>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</si>
  <si>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</si>
  <si>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</si>
  <si>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</si>
  <si>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</si>
  <si>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</si>
  <si>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</si>
  <si>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</si>
  <si>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</si>
  <si>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</si>
  <si>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</si>
  <si>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</si>
  <si>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</si>
  <si>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</si>
  <si>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</si>
  <si>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</si>
  <si>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</si>
  <si>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</si>
  <si>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</si>
  <si>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</si>
  <si>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</si>
  <si>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</si>
  <si>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</si>
  <si>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</si>
  <si>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</si>
  <si>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</si>
  <si>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</si>
  <si>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</si>
  <si>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</si>
  <si>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</si>
  <si>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</si>
  <si>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</si>
  <si>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</si>
  <si>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</si>
  <si>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</si>
  <si>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</si>
  <si>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</si>
  <si>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</si>
  <si>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</si>
  <si>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</si>
  <si>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</si>
  <si>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</si>
  <si>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</si>
  <si>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</si>
  <si>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</si>
  <si>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</si>
  <si>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</si>
  <si>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</si>
  <si>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</si>
  <si>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</si>
  <si>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</si>
  <si>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</si>
  <si>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</si>
  <si>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</si>
  <si>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</si>
  <si>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</si>
  <si>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</si>
  <si>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</si>
  <si>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</si>
  <si>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</si>
  <si>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</si>
  <si>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</si>
  <si>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</si>
  <si>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</si>
  <si>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</si>
  <si>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</si>
  <si>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</si>
  <si>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</si>
  <si>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</si>
  <si>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</si>
  <si>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</si>
  <si>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</si>
  <si>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</si>
  <si>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</si>
  <si>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</si>
  <si>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</si>
  <si>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</si>
  <si>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</si>
  <si>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</si>
  <si>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</si>
  <si>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</si>
  <si>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</si>
  <si>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</si>
  <si>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</si>
  <si>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</si>
  <si>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</si>
  <si>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</si>
  <si>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</si>
  <si>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</si>
  <si>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</si>
  <si>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</si>
  <si>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</si>
  <si>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</si>
  <si>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</si>
  <si>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</si>
  <si>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</si>
  <si>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</si>
  <si>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</si>
  <si>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</si>
  <si>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</si>
  <si>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</si>
  <si>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</si>
  <si>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</si>
  <si>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</si>
  <si>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</si>
  <si>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</si>
  <si>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</si>
  <si>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</si>
  <si>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</si>
  <si>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</si>
  <si>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</si>
  <si>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</si>
  <si>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</si>
  <si>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</si>
  <si>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</si>
  <si>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</si>
  <si>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</si>
  <si>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</si>
  <si>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</si>
  <si>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</si>
  <si>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</si>
  <si>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</si>
  <si>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</si>
  <si>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</si>
  <si>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</si>
  <si>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</si>
  <si>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</si>
  <si>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</si>
  <si>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</si>
  <si>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</si>
  <si>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</si>
  <si>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</si>
  <si>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</si>
  <si>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</si>
  <si>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</si>
  <si>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</si>
  <si>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</si>
  <si>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</si>
  <si>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</si>
  <si>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</si>
  <si>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</si>
  <si>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</si>
  <si>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</si>
  <si>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</si>
  <si>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</si>
  <si>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</si>
  <si>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</si>
  <si>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</si>
  <si>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</si>
  <si>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</si>
  <si>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</si>
  <si>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</si>
  <si>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</si>
  <si>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</si>
  <si>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</si>
  <si>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</si>
  <si>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</si>
  <si>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</si>
  <si>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</si>
  <si>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</si>
  <si>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</si>
  <si>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</si>
  <si>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</si>
  <si>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</si>
  <si>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</si>
  <si>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</si>
  <si>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</si>
  <si>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</si>
  <si>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</si>
  <si>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</si>
  <si>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</si>
  <si>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</si>
  <si>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</si>
  <si>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</si>
  <si>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</si>
  <si>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</si>
  <si>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</si>
  <si>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</si>
  <si>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</si>
  <si>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</si>
  <si>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</si>
  <si>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</si>
  <si>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</si>
  <si>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</si>
  <si>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</si>
  <si>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</si>
  <si>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</si>
  <si>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</si>
  <si>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</si>
  <si>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</si>
  <si>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</si>
  <si>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</si>
  <si>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</si>
  <si>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</si>
  <si>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</si>
  <si>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</si>
  <si>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</si>
  <si>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</si>
  <si>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</si>
  <si>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</si>
  <si>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</si>
  <si>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</si>
  <si>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</si>
  <si>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</si>
  <si>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</si>
  <si>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</si>
  <si>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</si>
  <si>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</si>
  <si>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</si>
  <si>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</si>
  <si>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</si>
  <si>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</si>
  <si>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</si>
  <si>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</si>
  <si>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</si>
  <si>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</si>
  <si>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</si>
  <si>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</si>
  <si>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</si>
  <si>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</si>
  <si>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</si>
  <si>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</si>
  <si>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</si>
  <si>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</si>
  <si>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</si>
  <si>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</si>
  <si>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</si>
  <si>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</si>
  <si>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</si>
  <si>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</si>
  <si>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</si>
  <si>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</si>
  <si>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</si>
  <si>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</si>
  <si>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</si>
  <si>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</si>
  <si>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</si>
  <si>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</si>
  <si>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</si>
  <si>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</si>
  <si>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</si>
  <si>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</si>
  <si>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</si>
  <si>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</si>
  <si>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</si>
  <si>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</si>
  <si>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</si>
  <si>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</si>
  <si>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</si>
  <si>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</si>
  <si>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</si>
  <si>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</si>
  <si>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</si>
  <si>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</si>
  <si>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</si>
  <si>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</si>
  <si>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</si>
  <si>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</si>
  <si>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</si>
  <si>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</si>
  <si>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</si>
  <si>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</si>
  <si>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</si>
  <si>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</si>
  <si>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</si>
  <si>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</si>
  <si>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</si>
  <si>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</si>
  <si>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</si>
  <si>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</si>
  <si>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</si>
  <si>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</si>
  <si>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</si>
  <si>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</si>
  <si>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</si>
  <si>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</si>
  <si>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</si>
  <si>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</si>
  <si>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</si>
  <si>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</si>
  <si>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</si>
  <si>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</si>
  <si>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</si>
  <si>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</si>
  <si>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</si>
  <si>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</si>
  <si>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</si>
  <si>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</si>
  <si>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</si>
  <si>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</si>
  <si>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</si>
  <si>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</si>
  <si>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</si>
  <si>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</si>
  <si>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</si>
  <si>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</si>
  <si>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</si>
  <si>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</si>
  <si>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</si>
  <si>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</si>
  <si>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</si>
  <si>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</si>
  <si>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</si>
  <si>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</si>
  <si>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</si>
  <si>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</si>
  <si>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</si>
  <si>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</si>
  <si>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</si>
  <si>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</si>
  <si>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</si>
  <si>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</si>
  <si>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</si>
  <si>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</si>
  <si>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</si>
  <si>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</si>
  <si>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</si>
  <si>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</si>
  <si>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</si>
  <si>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</si>
  <si>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</si>
  <si>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</si>
  <si>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</si>
  <si>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</si>
  <si>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</si>
  <si>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</si>
  <si>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</si>
  <si>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</si>
  <si>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</si>
  <si>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</si>
  <si>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</si>
  <si>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</si>
  <si>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</si>
  <si>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</si>
  <si>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</si>
  <si>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</si>
  <si>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</si>
  <si>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</si>
  <si>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</si>
  <si>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ПОЕНИ 2019</t>
  </si>
  <si>
    <t>НЈ</t>
  </si>
  <si>
    <t>СЛЈ</t>
  </si>
  <si>
    <t>СНЈ</t>
  </si>
  <si>
    <t>ПИ</t>
  </si>
  <si>
    <t>АФ</t>
  </si>
  <si>
    <t>НДИ</t>
  </si>
  <si>
    <t>Збир</t>
  </si>
  <si>
    <t>Долацси</t>
  </si>
  <si>
    <t>Акт.</t>
  </si>
  <si>
    <t>k(A)</t>
  </si>
  <si>
    <t>Домаћи</t>
  </si>
  <si>
    <t>Писмени</t>
  </si>
  <si>
    <t>Т8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</si>
</sst>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2"/>
      <name val="Arial"/>
      <family val="2"/>
    </font>
    <font>
      <sz val="10"/>
      <color theme="6" tint="-0.249977111117893"/>
      <name val="Arial"/>
      <family val="2"/>
      <charset val="238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4"/>
  <sheetViews>
    <sheetView tabSelected="1" topLeftCell="C1" workbookViewId="0">
      <pane ySplit="3" topLeftCell="A127" activePane="bottomLeft" state="frozen"/>
      <selection pane="bottomLeft" activeCell="T130" sqref="T130"/>
    </sheetView>
  </sheetViews>
  <sheetFormatPr defaultColWidth="21.6640625" defaultRowHeight="13.2"/>
  <cols>
    <col min="1" max="1" width="8.109375" style="1" customWidth="1"/>
    <col min="4" max="4" width="10.6640625" style="1" customWidth="1"/>
    <col min="5" max="5" width="8.44140625" style="1" customWidth="1"/>
    <col min="6" max="6" width="8.21875" customWidth="1"/>
    <col min="7" max="7" width="8.109375" style="1" customWidth="1"/>
    <col min="8" max="8" width="7.21875" style="1" customWidth="1"/>
    <col min="9" max="9" width="7.109375" style="1" customWidth="1"/>
    <col min="10" max="10" width="9.21875" customWidth="1"/>
    <col min="11" max="11" width="11" customWidth="1"/>
    <col min="12" max="12" width="11.77734375" style="1" customWidth="1"/>
    <col min="13" max="13" width="8.88671875" style="1" customWidth="1"/>
    <col min="14" max="14" width="10.109375" style="1" customWidth="1"/>
    <col min="15" max="15" width="8.5546875" style="1" customWidth="1"/>
    <col min="16" max="16" width="9.21875" style="1" customWidth="1"/>
    <col min="17" max="17" width="7.5546875" style="1" customWidth="1"/>
    <col min="18" max="18" width="14.88671875" style="13" customWidth="1"/>
  </cols>
  <sheetData>
    <row r="1" spans="1:18">
      <c r="A1" s="11" t="s">
        <v>350</v>
      </c>
      <c r="B1" s="11"/>
      <c r="C1" s="11"/>
      <c r="D1" s="11"/>
    </row>
    <row r="2" spans="1:18">
      <c r="A2" s="4"/>
      <c r="B2" s="4"/>
      <c r="C2" s="4"/>
      <c r="D2" s="4"/>
    </row>
    <row r="3" spans="1:18" ht="12.75" customHeight="1">
      <c r="A3" s="2" t="s">
        <v>349</v>
      </c>
      <c r="B3" s="3" t="s">
        <v>0</v>
      </c>
      <c r="C3" s="3" t="s">
        <v>1</v>
      </c>
      <c r="D3" s="3" t="s">
        <v>2</v>
      </c>
      <c r="E3" s="5" t="s">
        <v>351</v>
      </c>
      <c r="F3" s="5" t="s">
        <v>352</v>
      </c>
      <c r="G3" s="5" t="s">
        <v>353</v>
      </c>
      <c r="H3" s="5" t="s">
        <v>354</v>
      </c>
      <c r="I3" s="5" t="s">
        <v>355</v>
      </c>
      <c r="J3" s="5" t="s">
        <v>356</v>
      </c>
      <c r="K3" s="6" t="s">
        <v>357</v>
      </c>
      <c r="L3" s="6" t="s">
        <v>358</v>
      </c>
      <c r="M3" s="6" t="s">
        <v>359</v>
      </c>
      <c r="N3" s="6" t="s">
        <v>360</v>
      </c>
      <c r="O3" s="10" t="s">
        <v>361</v>
      </c>
      <c r="P3" s="10" t="s">
        <v>362</v>
      </c>
      <c r="Q3" s="10" t="s">
        <v>363</v>
      </c>
      <c r="R3" s="14" t="s">
        <v>357</v>
      </c>
    </row>
    <row r="4" spans="1:18" ht="12.75" customHeight="1">
      <c r="A4" s="4"/>
      <c r="B4" s="3"/>
      <c r="C4" s="3"/>
      <c r="D4" s="3"/>
      <c r="E4" s="4"/>
      <c r="F4" s="4"/>
      <c r="G4" s="5"/>
    </row>
    <row r="5" spans="1:18" ht="12.75" customHeight="1">
      <c r="A5" s="1">
        <v>1</v>
      </c>
      <c r="B5" t="s">
        <v>132</v>
      </c>
      <c r="C5" t="s">
        <v>133</v>
      </c>
      <c r="D5" s="1" t="s">
        <v>134</v>
      </c>
      <c r="E5" s="1">
        <v>3.5</v>
      </c>
      <c r="G5" s="1">
        <v>8</v>
      </c>
      <c r="I5" s="1">
        <v>6.5</v>
      </c>
      <c r="J5" s="1"/>
      <c r="K5">
        <f>SUM(E5:J5)</f>
        <v>18</v>
      </c>
      <c r="L5" s="1">
        <v>9</v>
      </c>
      <c r="M5" s="1">
        <f>L5*0.5</f>
        <v>4.5</v>
      </c>
      <c r="N5" s="1">
        <f>M5*0.025+1.125</f>
        <v>1.2375</v>
      </c>
      <c r="O5" s="1">
        <v>8</v>
      </c>
      <c r="P5" s="1">
        <v>36</v>
      </c>
      <c r="Q5" s="1">
        <v>5</v>
      </c>
      <c r="R5" s="13">
        <f>(K5+P5)*N5+O5+Q5</f>
        <v>79.825000000000003</v>
      </c>
    </row>
    <row r="6" spans="1:18" ht="12.75" customHeight="1">
      <c r="A6" s="1">
        <v>2</v>
      </c>
      <c r="B6" t="s">
        <v>138</v>
      </c>
      <c r="C6" t="s">
        <v>139</v>
      </c>
      <c r="D6" s="1" t="s">
        <v>140</v>
      </c>
      <c r="E6" s="1">
        <v>6.5</v>
      </c>
      <c r="G6" s="1">
        <v>7.5</v>
      </c>
      <c r="I6" s="1">
        <v>7</v>
      </c>
      <c r="K6">
        <f t="shared" ref="K6:K69" si="0">SUM(E6:J6)</f>
        <v>21</v>
      </c>
      <c r="L6" s="1">
        <v>11</v>
      </c>
      <c r="M6" s="1">
        <f t="shared" ref="M6:M69" si="1">L6*0.5</f>
        <v>5.5</v>
      </c>
      <c r="N6" s="1">
        <f t="shared" ref="N6:N69" si="2">M6*0.025+1.125</f>
        <v>1.2625</v>
      </c>
      <c r="O6" s="1">
        <v>8</v>
      </c>
      <c r="P6" s="1">
        <v>36</v>
      </c>
      <c r="R6" s="13">
        <f t="shared" ref="R6:R69" si="3">(K6+P6)*N6+O6+Q6</f>
        <v>79.962499999999991</v>
      </c>
    </row>
    <row r="7" spans="1:18" ht="12.75" customHeight="1">
      <c r="A7" s="1">
        <v>3</v>
      </c>
      <c r="B7" t="s">
        <v>138</v>
      </c>
      <c r="C7" t="s">
        <v>232</v>
      </c>
      <c r="D7" s="1" t="s">
        <v>279</v>
      </c>
      <c r="E7" s="1">
        <v>3.5</v>
      </c>
      <c r="G7" s="1">
        <v>7.5</v>
      </c>
      <c r="I7" s="1">
        <v>7</v>
      </c>
      <c r="K7">
        <f t="shared" si="0"/>
        <v>18</v>
      </c>
      <c r="L7" s="1">
        <v>10</v>
      </c>
      <c r="M7" s="1">
        <f t="shared" si="1"/>
        <v>5</v>
      </c>
      <c r="N7" s="1">
        <f t="shared" si="2"/>
        <v>1.25</v>
      </c>
      <c r="O7" s="1">
        <v>0</v>
      </c>
      <c r="P7" s="1">
        <v>35</v>
      </c>
      <c r="Q7" s="1">
        <v>4</v>
      </c>
      <c r="R7" s="13">
        <f t="shared" si="3"/>
        <v>70.25</v>
      </c>
    </row>
    <row r="8" spans="1:18" ht="12.75" customHeight="1">
      <c r="A8" s="1">
        <v>4</v>
      </c>
      <c r="B8" t="s">
        <v>312</v>
      </c>
      <c r="C8" t="s">
        <v>16</v>
      </c>
      <c r="D8" s="1" t="s">
        <v>313</v>
      </c>
      <c r="E8" s="1">
        <v>3</v>
      </c>
      <c r="G8" s="1">
        <v>4</v>
      </c>
      <c r="I8" s="1">
        <v>7.5</v>
      </c>
      <c r="K8">
        <f t="shared" si="0"/>
        <v>14.5</v>
      </c>
      <c r="L8" s="1">
        <v>10</v>
      </c>
      <c r="M8" s="1">
        <f t="shared" si="1"/>
        <v>5</v>
      </c>
      <c r="N8" s="1">
        <f t="shared" si="2"/>
        <v>1.25</v>
      </c>
      <c r="O8" s="1">
        <v>0</v>
      </c>
      <c r="P8" s="1">
        <v>33</v>
      </c>
      <c r="R8" s="13">
        <f t="shared" si="3"/>
        <v>59.375</v>
      </c>
    </row>
    <row r="9" spans="1:18" s="8" customFormat="1" ht="12.75" customHeight="1">
      <c r="A9" s="9">
        <v>5</v>
      </c>
      <c r="B9" s="8" t="s">
        <v>310</v>
      </c>
      <c r="C9" s="8" t="s">
        <v>186</v>
      </c>
      <c r="D9" s="9" t="s">
        <v>311</v>
      </c>
      <c r="E9" s="9"/>
      <c r="G9" s="9"/>
      <c r="H9" s="9"/>
      <c r="I9" s="9"/>
      <c r="K9" s="8">
        <f t="shared" si="0"/>
        <v>0</v>
      </c>
      <c r="L9" s="9">
        <v>0</v>
      </c>
      <c r="M9" s="9">
        <f t="shared" si="1"/>
        <v>0</v>
      </c>
      <c r="N9" s="9">
        <v>1</v>
      </c>
      <c r="O9" s="9">
        <v>0</v>
      </c>
      <c r="P9" s="9">
        <v>0</v>
      </c>
      <c r="Q9" s="12"/>
      <c r="R9" s="15">
        <f t="shared" si="3"/>
        <v>0</v>
      </c>
    </row>
    <row r="10" spans="1:18" s="8" customFormat="1" ht="12.75" customHeight="1">
      <c r="A10" s="9">
        <v>6</v>
      </c>
      <c r="B10" s="8" t="s">
        <v>218</v>
      </c>
      <c r="C10" s="8" t="s">
        <v>151</v>
      </c>
      <c r="D10" s="9" t="s">
        <v>219</v>
      </c>
      <c r="E10" s="9"/>
      <c r="G10" s="9"/>
      <c r="H10" s="9"/>
      <c r="I10" s="9"/>
      <c r="K10" s="8">
        <f t="shared" si="0"/>
        <v>0</v>
      </c>
      <c r="L10" s="9">
        <v>0</v>
      </c>
      <c r="M10" s="9">
        <f t="shared" si="1"/>
        <v>0</v>
      </c>
      <c r="N10" s="9">
        <v>1</v>
      </c>
      <c r="O10" s="9">
        <v>0</v>
      </c>
      <c r="P10" s="9">
        <v>0</v>
      </c>
      <c r="Q10" s="12"/>
      <c r="R10" s="15">
        <f t="shared" si="3"/>
        <v>0</v>
      </c>
    </row>
    <row r="11" spans="1:18" ht="12.75" customHeight="1">
      <c r="A11" s="1">
        <v>7</v>
      </c>
      <c r="B11" t="s">
        <v>256</v>
      </c>
      <c r="C11" t="s">
        <v>45</v>
      </c>
      <c r="D11" s="1" t="s">
        <v>257</v>
      </c>
      <c r="E11" s="1">
        <v>4</v>
      </c>
      <c r="G11" s="1">
        <v>7</v>
      </c>
      <c r="I11" s="1">
        <v>6.5</v>
      </c>
      <c r="K11">
        <f t="shared" si="0"/>
        <v>17.5</v>
      </c>
      <c r="L11" s="1">
        <v>11</v>
      </c>
      <c r="M11" s="1">
        <f t="shared" si="1"/>
        <v>5.5</v>
      </c>
      <c r="N11" s="1">
        <f t="shared" si="2"/>
        <v>1.2625</v>
      </c>
      <c r="O11" s="1">
        <v>0</v>
      </c>
      <c r="P11" s="1">
        <v>33</v>
      </c>
      <c r="R11" s="13">
        <f t="shared" si="3"/>
        <v>63.756249999999994</v>
      </c>
    </row>
    <row r="12" spans="1:18" ht="12.75" customHeight="1">
      <c r="A12" s="1">
        <v>8</v>
      </c>
      <c r="B12" t="s">
        <v>318</v>
      </c>
      <c r="C12" t="s">
        <v>319</v>
      </c>
      <c r="D12" s="1" t="s">
        <v>320</v>
      </c>
      <c r="E12" s="1">
        <v>4</v>
      </c>
      <c r="G12" s="1">
        <v>6</v>
      </c>
      <c r="I12" s="1">
        <v>5</v>
      </c>
      <c r="K12">
        <f t="shared" si="0"/>
        <v>15</v>
      </c>
      <c r="L12" s="1">
        <v>10</v>
      </c>
      <c r="M12" s="1">
        <f t="shared" si="1"/>
        <v>5</v>
      </c>
      <c r="N12" s="1">
        <f t="shared" si="2"/>
        <v>1.25</v>
      </c>
      <c r="O12" s="1">
        <v>0</v>
      </c>
      <c r="P12" s="1">
        <v>36</v>
      </c>
      <c r="Q12" s="1">
        <v>5</v>
      </c>
      <c r="R12" s="13">
        <f t="shared" si="3"/>
        <v>68.75</v>
      </c>
    </row>
    <row r="13" spans="1:18" ht="12.75" customHeight="1">
      <c r="A13" s="1">
        <v>9</v>
      </c>
      <c r="B13" t="s">
        <v>156</v>
      </c>
      <c r="C13" t="s">
        <v>157</v>
      </c>
      <c r="D13" s="1" t="s">
        <v>158</v>
      </c>
      <c r="E13" s="1">
        <v>7</v>
      </c>
      <c r="G13" s="1">
        <v>8</v>
      </c>
      <c r="I13" s="1">
        <v>8</v>
      </c>
      <c r="K13">
        <f t="shared" si="0"/>
        <v>23</v>
      </c>
      <c r="L13" s="1">
        <v>4</v>
      </c>
      <c r="M13" s="1">
        <f t="shared" si="1"/>
        <v>2</v>
      </c>
      <c r="N13" s="1">
        <f t="shared" si="2"/>
        <v>1.175</v>
      </c>
      <c r="O13" s="1">
        <v>0</v>
      </c>
      <c r="P13" s="1">
        <v>35</v>
      </c>
      <c r="R13" s="13">
        <f t="shared" si="3"/>
        <v>68.150000000000006</v>
      </c>
    </row>
    <row r="14" spans="1:18" ht="12.75" customHeight="1">
      <c r="A14" s="1">
        <v>10</v>
      </c>
      <c r="B14" t="s">
        <v>29</v>
      </c>
      <c r="C14" t="s">
        <v>30</v>
      </c>
      <c r="D14" s="1" t="s">
        <v>31</v>
      </c>
      <c r="E14" s="1">
        <v>7.5</v>
      </c>
      <c r="G14" s="1">
        <v>7</v>
      </c>
      <c r="I14" s="1">
        <v>5</v>
      </c>
      <c r="K14">
        <f t="shared" si="0"/>
        <v>19.5</v>
      </c>
      <c r="L14" s="1">
        <v>9</v>
      </c>
      <c r="M14" s="1">
        <f t="shared" si="1"/>
        <v>4.5</v>
      </c>
      <c r="N14" s="1">
        <f t="shared" si="2"/>
        <v>1.2375</v>
      </c>
      <c r="O14" s="1">
        <v>0</v>
      </c>
      <c r="P14" s="1">
        <v>36</v>
      </c>
      <c r="R14" s="13">
        <f t="shared" si="3"/>
        <v>68.681250000000006</v>
      </c>
    </row>
    <row r="15" spans="1:18" ht="12.75" customHeight="1">
      <c r="A15" s="1">
        <v>11</v>
      </c>
      <c r="B15" t="s">
        <v>122</v>
      </c>
      <c r="C15" t="s">
        <v>33</v>
      </c>
      <c r="D15" s="1" t="s">
        <v>123</v>
      </c>
      <c r="E15" s="1">
        <v>7.5</v>
      </c>
      <c r="G15" s="1">
        <v>7.5</v>
      </c>
      <c r="I15" s="1">
        <v>6.5</v>
      </c>
      <c r="K15">
        <f t="shared" si="0"/>
        <v>21.5</v>
      </c>
      <c r="L15" s="1">
        <v>11</v>
      </c>
      <c r="M15" s="1">
        <f t="shared" si="1"/>
        <v>5.5</v>
      </c>
      <c r="N15" s="1">
        <f t="shared" si="2"/>
        <v>1.2625</v>
      </c>
      <c r="O15" s="1">
        <v>0</v>
      </c>
      <c r="P15" s="1">
        <v>36</v>
      </c>
      <c r="R15" s="13">
        <f t="shared" si="3"/>
        <v>72.59375</v>
      </c>
    </row>
    <row r="16" spans="1:18" s="8" customFormat="1" ht="12.75" customHeight="1">
      <c r="A16" s="9">
        <v>12</v>
      </c>
      <c r="B16" s="8" t="s">
        <v>21</v>
      </c>
      <c r="C16" s="8" t="s">
        <v>22</v>
      </c>
      <c r="D16" s="9" t="s">
        <v>23</v>
      </c>
      <c r="E16" s="9"/>
      <c r="G16" s="9"/>
      <c r="H16" s="9"/>
      <c r="I16" s="9"/>
      <c r="K16" s="8">
        <f t="shared" si="0"/>
        <v>0</v>
      </c>
      <c r="L16" s="9">
        <v>0</v>
      </c>
      <c r="M16" s="9">
        <f t="shared" si="1"/>
        <v>0</v>
      </c>
      <c r="N16" s="9">
        <v>1</v>
      </c>
      <c r="O16" s="9">
        <v>0</v>
      </c>
      <c r="P16" s="9">
        <v>0</v>
      </c>
      <c r="Q16" s="9"/>
      <c r="R16" s="15">
        <f t="shared" si="3"/>
        <v>0</v>
      </c>
    </row>
    <row r="17" spans="1:18" ht="12.75" customHeight="1">
      <c r="A17" s="1">
        <v>13</v>
      </c>
      <c r="B17" t="s">
        <v>21</v>
      </c>
      <c r="C17" t="s">
        <v>113</v>
      </c>
      <c r="D17" s="1" t="s">
        <v>234</v>
      </c>
      <c r="E17" s="1">
        <v>3.5</v>
      </c>
      <c r="G17" s="1">
        <v>8</v>
      </c>
      <c r="I17" s="1">
        <v>7.5</v>
      </c>
      <c r="K17">
        <f t="shared" si="0"/>
        <v>19</v>
      </c>
      <c r="L17" s="1">
        <v>9</v>
      </c>
      <c r="M17" s="1">
        <f t="shared" si="1"/>
        <v>4.5</v>
      </c>
      <c r="N17" s="1">
        <f t="shared" si="2"/>
        <v>1.2375</v>
      </c>
      <c r="O17" s="1">
        <v>0</v>
      </c>
      <c r="P17" s="1">
        <v>34</v>
      </c>
      <c r="Q17" s="1">
        <v>3</v>
      </c>
      <c r="R17" s="13">
        <f t="shared" si="3"/>
        <v>68.587500000000006</v>
      </c>
    </row>
    <row r="18" spans="1:18" s="8" customFormat="1" ht="12.75" customHeight="1">
      <c r="A18" s="9">
        <v>14</v>
      </c>
      <c r="B18" s="8" t="s">
        <v>21</v>
      </c>
      <c r="C18" s="8" t="s">
        <v>322</v>
      </c>
      <c r="D18" s="9" t="s">
        <v>323</v>
      </c>
      <c r="E18" s="9"/>
      <c r="G18" s="9"/>
      <c r="H18" s="9"/>
      <c r="I18" s="9"/>
      <c r="K18" s="8">
        <f t="shared" si="0"/>
        <v>0</v>
      </c>
      <c r="L18" s="9">
        <v>0</v>
      </c>
      <c r="M18" s="9">
        <f t="shared" si="1"/>
        <v>0</v>
      </c>
      <c r="N18" s="9">
        <v>1</v>
      </c>
      <c r="O18" s="9">
        <v>0</v>
      </c>
      <c r="P18" s="9">
        <v>0</v>
      </c>
      <c r="Q18" s="9"/>
      <c r="R18" s="15">
        <f t="shared" si="3"/>
        <v>0</v>
      </c>
    </row>
    <row r="19" spans="1:18" ht="12.75" customHeight="1">
      <c r="A19" s="1">
        <v>15</v>
      </c>
      <c r="B19" t="s">
        <v>115</v>
      </c>
      <c r="C19" t="s">
        <v>116</v>
      </c>
      <c r="D19" s="1" t="s">
        <v>117</v>
      </c>
      <c r="K19">
        <f t="shared" si="0"/>
        <v>0</v>
      </c>
      <c r="L19" s="1">
        <v>2</v>
      </c>
      <c r="M19" s="1">
        <f t="shared" si="1"/>
        <v>1</v>
      </c>
      <c r="N19" s="1">
        <f t="shared" si="2"/>
        <v>1.1499999999999999</v>
      </c>
      <c r="O19" s="1">
        <v>0</v>
      </c>
      <c r="P19" s="1">
        <v>15</v>
      </c>
      <c r="R19" s="13">
        <f t="shared" si="3"/>
        <v>17.25</v>
      </c>
    </row>
    <row r="20" spans="1:18" ht="12.75" customHeight="1">
      <c r="A20" s="1">
        <v>16</v>
      </c>
      <c r="B20" t="s">
        <v>58</v>
      </c>
      <c r="C20" t="s">
        <v>59</v>
      </c>
      <c r="D20" s="1" t="s">
        <v>60</v>
      </c>
      <c r="E20" s="1">
        <v>1</v>
      </c>
      <c r="K20">
        <f t="shared" si="0"/>
        <v>1</v>
      </c>
      <c r="L20" s="1">
        <v>2</v>
      </c>
      <c r="M20" s="1">
        <f t="shared" si="1"/>
        <v>1</v>
      </c>
      <c r="N20" s="1">
        <f t="shared" si="2"/>
        <v>1.1499999999999999</v>
      </c>
      <c r="O20" s="1">
        <v>0</v>
      </c>
      <c r="P20" s="1">
        <v>0</v>
      </c>
      <c r="R20" s="13">
        <f t="shared" si="3"/>
        <v>1.1499999999999999</v>
      </c>
    </row>
    <row r="21" spans="1:18" ht="12.75" customHeight="1">
      <c r="A21" s="1">
        <v>17</v>
      </c>
      <c r="B21" t="s">
        <v>220</v>
      </c>
      <c r="C21" t="s">
        <v>65</v>
      </c>
      <c r="D21" s="1" t="s">
        <v>221</v>
      </c>
      <c r="E21" s="1">
        <v>1</v>
      </c>
      <c r="K21">
        <f t="shared" si="0"/>
        <v>1</v>
      </c>
      <c r="L21" s="1">
        <v>2</v>
      </c>
      <c r="M21" s="1">
        <f t="shared" si="1"/>
        <v>1</v>
      </c>
      <c r="N21" s="1">
        <f t="shared" si="2"/>
        <v>1.1499999999999999</v>
      </c>
      <c r="O21" s="1">
        <v>0</v>
      </c>
      <c r="P21" s="1">
        <v>16</v>
      </c>
      <c r="R21" s="13">
        <f t="shared" si="3"/>
        <v>19.549999999999997</v>
      </c>
    </row>
    <row r="22" spans="1:18" ht="12.75" customHeight="1">
      <c r="A22" s="1">
        <v>18</v>
      </c>
      <c r="B22" t="s">
        <v>171</v>
      </c>
      <c r="C22" t="s">
        <v>172</v>
      </c>
      <c r="D22" s="1" t="s">
        <v>173</v>
      </c>
      <c r="E22" s="1">
        <v>4</v>
      </c>
      <c r="G22" s="1">
        <v>7.5</v>
      </c>
      <c r="I22" s="1">
        <v>5</v>
      </c>
      <c r="K22">
        <f t="shared" si="0"/>
        <v>16.5</v>
      </c>
      <c r="L22" s="1">
        <v>7</v>
      </c>
      <c r="M22" s="1">
        <f t="shared" si="1"/>
        <v>3.5</v>
      </c>
      <c r="N22" s="1">
        <f t="shared" si="2"/>
        <v>1.2124999999999999</v>
      </c>
      <c r="O22" s="1">
        <v>0</v>
      </c>
      <c r="P22" s="1">
        <v>34</v>
      </c>
      <c r="R22" s="13">
        <f t="shared" si="3"/>
        <v>61.231249999999996</v>
      </c>
    </row>
    <row r="23" spans="1:18" ht="12.75" customHeight="1">
      <c r="A23" s="1">
        <v>19</v>
      </c>
      <c r="B23" t="s">
        <v>262</v>
      </c>
      <c r="C23" t="s">
        <v>100</v>
      </c>
      <c r="D23" s="1" t="s">
        <v>263</v>
      </c>
      <c r="E23" s="1">
        <v>3.5</v>
      </c>
      <c r="G23" s="1">
        <v>5</v>
      </c>
      <c r="I23" s="1">
        <v>6</v>
      </c>
      <c r="K23">
        <f t="shared" si="0"/>
        <v>14.5</v>
      </c>
      <c r="L23" s="1">
        <v>9</v>
      </c>
      <c r="M23" s="1">
        <f t="shared" si="1"/>
        <v>4.5</v>
      </c>
      <c r="N23" s="1">
        <f t="shared" si="2"/>
        <v>1.2375</v>
      </c>
      <c r="O23" s="1">
        <v>0</v>
      </c>
      <c r="P23" s="1">
        <v>34</v>
      </c>
      <c r="Q23" s="1">
        <v>4</v>
      </c>
      <c r="R23" s="13">
        <f t="shared" si="3"/>
        <v>64.018750000000011</v>
      </c>
    </row>
    <row r="24" spans="1:18" ht="12.75" customHeight="1">
      <c r="A24" s="1">
        <v>20</v>
      </c>
      <c r="B24" t="s">
        <v>161</v>
      </c>
      <c r="C24" t="s">
        <v>162</v>
      </c>
      <c r="D24" s="1" t="s">
        <v>163</v>
      </c>
      <c r="E24" s="1">
        <v>7.5</v>
      </c>
      <c r="G24" s="1">
        <v>7.5</v>
      </c>
      <c r="I24" s="1">
        <v>7.5</v>
      </c>
      <c r="K24">
        <f t="shared" si="0"/>
        <v>22.5</v>
      </c>
      <c r="L24" s="1">
        <v>11</v>
      </c>
      <c r="M24" s="1">
        <f t="shared" si="1"/>
        <v>5.5</v>
      </c>
      <c r="N24" s="1">
        <f t="shared" si="2"/>
        <v>1.2625</v>
      </c>
      <c r="O24" s="1">
        <v>9</v>
      </c>
      <c r="P24" s="1">
        <v>36</v>
      </c>
      <c r="Q24" s="1">
        <v>5</v>
      </c>
      <c r="R24" s="13">
        <f t="shared" si="3"/>
        <v>87.856250000000003</v>
      </c>
    </row>
    <row r="25" spans="1:18" ht="12.75" customHeight="1">
      <c r="A25" s="1">
        <v>21</v>
      </c>
      <c r="B25" t="s">
        <v>237</v>
      </c>
      <c r="C25" t="s">
        <v>238</v>
      </c>
      <c r="D25" s="1" t="s">
        <v>239</v>
      </c>
      <c r="E25" s="1">
        <v>5</v>
      </c>
      <c r="G25" s="1">
        <v>5</v>
      </c>
      <c r="I25" s="1">
        <v>8</v>
      </c>
      <c r="K25">
        <f t="shared" si="0"/>
        <v>18</v>
      </c>
      <c r="L25" s="1">
        <v>11</v>
      </c>
      <c r="M25" s="1">
        <f t="shared" si="1"/>
        <v>5.5</v>
      </c>
      <c r="N25" s="1">
        <f t="shared" si="2"/>
        <v>1.2625</v>
      </c>
      <c r="O25" s="1">
        <v>9</v>
      </c>
      <c r="P25" s="1">
        <v>35</v>
      </c>
      <c r="Q25" s="1">
        <v>5</v>
      </c>
      <c r="R25" s="13">
        <f t="shared" si="3"/>
        <v>80.912499999999994</v>
      </c>
    </row>
    <row r="26" spans="1:18" s="8" customFormat="1" ht="12.75" customHeight="1">
      <c r="A26" s="9">
        <v>22</v>
      </c>
      <c r="B26" s="8" t="s">
        <v>333</v>
      </c>
      <c r="C26" s="8" t="s">
        <v>39</v>
      </c>
      <c r="D26" s="9" t="s">
        <v>334</v>
      </c>
      <c r="E26" s="9">
        <v>1.5</v>
      </c>
      <c r="G26" s="9">
        <v>4</v>
      </c>
      <c r="H26" s="9"/>
      <c r="I26" s="9">
        <v>4.5</v>
      </c>
      <c r="K26" s="8">
        <f t="shared" si="0"/>
        <v>10</v>
      </c>
      <c r="L26" s="9">
        <v>0</v>
      </c>
      <c r="M26" s="9">
        <f t="shared" si="1"/>
        <v>0</v>
      </c>
      <c r="N26" s="9">
        <v>1</v>
      </c>
      <c r="O26" s="9">
        <v>0</v>
      </c>
      <c r="P26" s="9">
        <v>6</v>
      </c>
      <c r="Q26" s="9"/>
      <c r="R26" s="15">
        <f t="shared" si="3"/>
        <v>16</v>
      </c>
    </row>
    <row r="27" spans="1:18" ht="12.75" customHeight="1">
      <c r="A27" s="1">
        <v>23</v>
      </c>
      <c r="B27" t="s">
        <v>283</v>
      </c>
      <c r="C27" t="s">
        <v>50</v>
      </c>
      <c r="D27" s="1" t="s">
        <v>284</v>
      </c>
      <c r="E27" s="1">
        <v>4</v>
      </c>
      <c r="G27" s="1">
        <v>7.5</v>
      </c>
      <c r="I27" s="1">
        <v>8</v>
      </c>
      <c r="K27">
        <f t="shared" si="0"/>
        <v>19.5</v>
      </c>
      <c r="L27" s="1">
        <v>11</v>
      </c>
      <c r="M27" s="1">
        <f t="shared" si="1"/>
        <v>5.5</v>
      </c>
      <c r="N27" s="1">
        <f t="shared" si="2"/>
        <v>1.2625</v>
      </c>
      <c r="O27" s="1">
        <v>8</v>
      </c>
      <c r="P27" s="1">
        <v>36</v>
      </c>
      <c r="Q27" s="1">
        <v>5</v>
      </c>
      <c r="R27" s="13">
        <f t="shared" si="3"/>
        <v>83.068749999999994</v>
      </c>
    </row>
    <row r="28" spans="1:18" ht="12.75" customHeight="1">
      <c r="A28" s="1">
        <v>24</v>
      </c>
      <c r="B28" t="s">
        <v>15</v>
      </c>
      <c r="C28" t="s">
        <v>16</v>
      </c>
      <c r="D28" s="1" t="s">
        <v>17</v>
      </c>
      <c r="F28" s="7"/>
      <c r="K28">
        <f t="shared" si="0"/>
        <v>0</v>
      </c>
      <c r="L28" s="1">
        <v>10</v>
      </c>
      <c r="M28" s="1">
        <f t="shared" si="1"/>
        <v>5</v>
      </c>
      <c r="N28" s="1">
        <f t="shared" si="2"/>
        <v>1.25</v>
      </c>
      <c r="O28" s="1">
        <v>0</v>
      </c>
      <c r="P28" s="1">
        <v>6</v>
      </c>
      <c r="R28" s="13">
        <f t="shared" si="3"/>
        <v>7.5</v>
      </c>
    </row>
    <row r="29" spans="1:18" ht="12.75" customHeight="1">
      <c r="A29" s="1">
        <v>25</v>
      </c>
      <c r="B29" t="s">
        <v>47</v>
      </c>
      <c r="C29" t="s">
        <v>16</v>
      </c>
      <c r="D29" s="1" t="s">
        <v>48</v>
      </c>
      <c r="E29" s="1">
        <v>1.5</v>
      </c>
      <c r="K29">
        <f t="shared" si="0"/>
        <v>1.5</v>
      </c>
      <c r="L29" s="1">
        <v>2</v>
      </c>
      <c r="M29" s="1">
        <f t="shared" si="1"/>
        <v>1</v>
      </c>
      <c r="N29" s="1">
        <f t="shared" si="2"/>
        <v>1.1499999999999999</v>
      </c>
      <c r="O29" s="1">
        <v>0</v>
      </c>
      <c r="P29" s="1">
        <v>6</v>
      </c>
      <c r="R29" s="13">
        <f t="shared" si="3"/>
        <v>8.625</v>
      </c>
    </row>
    <row r="30" spans="1:18" ht="12.75" customHeight="1">
      <c r="A30" s="1">
        <v>26</v>
      </c>
      <c r="B30" t="s">
        <v>273</v>
      </c>
      <c r="C30" t="s">
        <v>172</v>
      </c>
      <c r="D30" s="1" t="s">
        <v>274</v>
      </c>
      <c r="E30" s="1">
        <v>3</v>
      </c>
      <c r="G30" s="1">
        <v>5</v>
      </c>
      <c r="I30" s="1">
        <v>3.5</v>
      </c>
      <c r="K30">
        <f t="shared" si="0"/>
        <v>11.5</v>
      </c>
      <c r="L30" s="1">
        <v>11</v>
      </c>
      <c r="M30" s="1">
        <f t="shared" si="1"/>
        <v>5.5</v>
      </c>
      <c r="N30" s="1">
        <f t="shared" si="2"/>
        <v>1.2625</v>
      </c>
      <c r="O30" s="1">
        <v>0</v>
      </c>
      <c r="P30" s="1">
        <v>36</v>
      </c>
      <c r="R30" s="13">
        <f t="shared" si="3"/>
        <v>59.96875</v>
      </c>
    </row>
    <row r="31" spans="1:18" ht="12.75" customHeight="1">
      <c r="A31" s="1">
        <v>27</v>
      </c>
      <c r="B31" t="s">
        <v>207</v>
      </c>
      <c r="C31" t="s">
        <v>10</v>
      </c>
      <c r="D31" s="1" t="s">
        <v>208</v>
      </c>
      <c r="E31" s="1">
        <v>3</v>
      </c>
      <c r="G31" s="1">
        <v>4</v>
      </c>
      <c r="I31" s="1">
        <v>6.5</v>
      </c>
      <c r="K31">
        <f t="shared" si="0"/>
        <v>13.5</v>
      </c>
      <c r="L31" s="1">
        <v>11</v>
      </c>
      <c r="M31" s="1">
        <f t="shared" si="1"/>
        <v>5.5</v>
      </c>
      <c r="N31" s="1">
        <f t="shared" si="2"/>
        <v>1.2625</v>
      </c>
      <c r="O31" s="1">
        <v>8</v>
      </c>
      <c r="P31" s="1">
        <v>36</v>
      </c>
      <c r="Q31" s="1">
        <v>5</v>
      </c>
      <c r="R31" s="13">
        <f t="shared" si="3"/>
        <v>75.493750000000006</v>
      </c>
    </row>
    <row r="32" spans="1:18" ht="12.75" customHeight="1">
      <c r="A32" s="1">
        <v>28</v>
      </c>
      <c r="B32" t="s">
        <v>150</v>
      </c>
      <c r="C32" t="s">
        <v>151</v>
      </c>
      <c r="D32" s="1" t="s">
        <v>152</v>
      </c>
      <c r="E32" s="1">
        <v>6</v>
      </c>
      <c r="G32" s="1">
        <v>8</v>
      </c>
      <c r="I32" s="1">
        <v>4</v>
      </c>
      <c r="K32">
        <f t="shared" si="0"/>
        <v>18</v>
      </c>
      <c r="L32" s="1">
        <v>7</v>
      </c>
      <c r="M32" s="1">
        <f t="shared" si="1"/>
        <v>3.5</v>
      </c>
      <c r="N32" s="1">
        <f t="shared" si="2"/>
        <v>1.2124999999999999</v>
      </c>
      <c r="O32" s="1">
        <v>0</v>
      </c>
      <c r="P32" s="1">
        <v>34</v>
      </c>
      <c r="R32" s="13">
        <f t="shared" si="3"/>
        <v>63.05</v>
      </c>
    </row>
    <row r="33" spans="1:18" ht="12.75" customHeight="1">
      <c r="A33" s="1">
        <v>29</v>
      </c>
      <c r="B33" t="s">
        <v>55</v>
      </c>
      <c r="C33" t="s">
        <v>56</v>
      </c>
      <c r="D33" s="1" t="s">
        <v>57</v>
      </c>
      <c r="E33" s="1">
        <v>3.5</v>
      </c>
      <c r="G33" s="1">
        <v>7</v>
      </c>
      <c r="I33" s="1">
        <v>7.5</v>
      </c>
      <c r="K33">
        <f t="shared" si="0"/>
        <v>18</v>
      </c>
      <c r="L33" s="1">
        <v>9</v>
      </c>
      <c r="M33" s="1">
        <f t="shared" si="1"/>
        <v>4.5</v>
      </c>
      <c r="N33" s="1">
        <f t="shared" si="2"/>
        <v>1.2375</v>
      </c>
      <c r="O33" s="1">
        <v>0</v>
      </c>
      <c r="P33" s="1">
        <v>34</v>
      </c>
      <c r="R33" s="13">
        <f t="shared" si="3"/>
        <v>64.350000000000009</v>
      </c>
    </row>
    <row r="34" spans="1:18" ht="12.75" customHeight="1">
      <c r="A34" s="1">
        <v>30</v>
      </c>
      <c r="B34" t="s">
        <v>143</v>
      </c>
      <c r="C34" t="s">
        <v>16</v>
      </c>
      <c r="D34" s="1" t="s">
        <v>144</v>
      </c>
      <c r="E34" s="1">
        <v>7</v>
      </c>
      <c r="G34" s="1">
        <v>7.5</v>
      </c>
      <c r="I34" s="1">
        <v>6.5</v>
      </c>
      <c r="K34">
        <f t="shared" si="0"/>
        <v>21</v>
      </c>
      <c r="L34" s="1">
        <v>11</v>
      </c>
      <c r="M34" s="1">
        <f t="shared" si="1"/>
        <v>5.5</v>
      </c>
      <c r="N34" s="1">
        <f t="shared" si="2"/>
        <v>1.2625</v>
      </c>
      <c r="O34" s="1">
        <v>8</v>
      </c>
      <c r="P34" s="1">
        <v>36</v>
      </c>
      <c r="Q34" s="1">
        <v>5</v>
      </c>
      <c r="R34" s="13">
        <f t="shared" si="3"/>
        <v>84.962499999999991</v>
      </c>
    </row>
    <row r="35" spans="1:18" ht="12.75" customHeight="1">
      <c r="A35" s="1">
        <v>31</v>
      </c>
      <c r="B35" t="s">
        <v>143</v>
      </c>
      <c r="C35" t="s">
        <v>151</v>
      </c>
      <c r="D35" s="1" t="s">
        <v>191</v>
      </c>
      <c r="K35">
        <f t="shared" si="0"/>
        <v>0</v>
      </c>
      <c r="L35" s="1">
        <v>1</v>
      </c>
      <c r="M35" s="1">
        <f t="shared" si="1"/>
        <v>0.5</v>
      </c>
      <c r="N35" s="1">
        <f t="shared" si="2"/>
        <v>1.1375</v>
      </c>
      <c r="O35" s="1">
        <v>0</v>
      </c>
      <c r="P35" s="1">
        <v>0</v>
      </c>
      <c r="R35" s="13">
        <f t="shared" si="3"/>
        <v>0</v>
      </c>
    </row>
    <row r="36" spans="1:18" ht="12.75" customHeight="1">
      <c r="A36" s="1">
        <v>32</v>
      </c>
      <c r="B36" t="s">
        <v>143</v>
      </c>
      <c r="C36" t="s">
        <v>209</v>
      </c>
      <c r="D36" s="1" t="s">
        <v>210</v>
      </c>
      <c r="E36" s="1">
        <v>3.5</v>
      </c>
      <c r="G36" s="1">
        <v>6</v>
      </c>
      <c r="I36" s="1">
        <v>4.5</v>
      </c>
      <c r="K36">
        <f t="shared" si="0"/>
        <v>14</v>
      </c>
      <c r="L36" s="1">
        <v>10</v>
      </c>
      <c r="M36" s="1">
        <f t="shared" si="1"/>
        <v>5</v>
      </c>
      <c r="N36" s="1">
        <f t="shared" si="2"/>
        <v>1.25</v>
      </c>
      <c r="O36" s="1">
        <v>0</v>
      </c>
      <c r="P36" s="1">
        <v>26</v>
      </c>
      <c r="R36" s="13">
        <f t="shared" si="3"/>
        <v>50</v>
      </c>
    </row>
    <row r="37" spans="1:18" ht="12.75" customHeight="1">
      <c r="A37" s="1">
        <v>33</v>
      </c>
      <c r="B37" t="s">
        <v>143</v>
      </c>
      <c r="C37" t="s">
        <v>178</v>
      </c>
      <c r="D37" s="1" t="s">
        <v>240</v>
      </c>
      <c r="E37" s="1">
        <v>4.5</v>
      </c>
      <c r="G37" s="1">
        <v>4</v>
      </c>
      <c r="I37" s="1">
        <v>5.5</v>
      </c>
      <c r="K37">
        <f t="shared" si="0"/>
        <v>14</v>
      </c>
      <c r="L37" s="1">
        <v>11</v>
      </c>
      <c r="M37" s="1">
        <f t="shared" si="1"/>
        <v>5.5</v>
      </c>
      <c r="N37" s="1">
        <f t="shared" si="2"/>
        <v>1.2625</v>
      </c>
      <c r="O37" s="1">
        <v>0</v>
      </c>
      <c r="P37" s="1">
        <v>34</v>
      </c>
      <c r="Q37" s="1">
        <v>5</v>
      </c>
      <c r="R37" s="13">
        <f t="shared" si="3"/>
        <v>65.599999999999994</v>
      </c>
    </row>
    <row r="38" spans="1:18" ht="12.75" customHeight="1">
      <c r="A38" s="1">
        <v>34</v>
      </c>
      <c r="B38" t="s">
        <v>143</v>
      </c>
      <c r="C38" t="s">
        <v>266</v>
      </c>
      <c r="D38" s="1" t="s">
        <v>267</v>
      </c>
      <c r="E38" s="1">
        <v>4.5</v>
      </c>
      <c r="G38" s="1">
        <v>6.5</v>
      </c>
      <c r="I38" s="1">
        <v>4.5</v>
      </c>
      <c r="K38">
        <f t="shared" si="0"/>
        <v>15.5</v>
      </c>
      <c r="L38" s="1">
        <v>8</v>
      </c>
      <c r="M38" s="1">
        <f t="shared" si="1"/>
        <v>4</v>
      </c>
      <c r="N38" s="1">
        <f t="shared" si="2"/>
        <v>1.2250000000000001</v>
      </c>
      <c r="O38" s="1">
        <v>0</v>
      </c>
      <c r="P38" s="1">
        <v>33</v>
      </c>
      <c r="Q38" s="1">
        <v>5</v>
      </c>
      <c r="R38" s="13">
        <f t="shared" si="3"/>
        <v>64.412499999999994</v>
      </c>
    </row>
    <row r="39" spans="1:18" ht="12.75" customHeight="1">
      <c r="A39" s="1">
        <v>35</v>
      </c>
      <c r="B39" t="s">
        <v>143</v>
      </c>
      <c r="C39" t="s">
        <v>325</v>
      </c>
      <c r="D39" s="1" t="s">
        <v>326</v>
      </c>
      <c r="E39" s="1">
        <v>3</v>
      </c>
      <c r="G39" s="1">
        <v>7</v>
      </c>
      <c r="I39" s="1">
        <v>6</v>
      </c>
      <c r="K39">
        <f t="shared" si="0"/>
        <v>16</v>
      </c>
      <c r="L39" s="1">
        <v>6</v>
      </c>
      <c r="M39" s="1">
        <f t="shared" si="1"/>
        <v>3</v>
      </c>
      <c r="N39" s="1">
        <f t="shared" si="2"/>
        <v>1.2</v>
      </c>
      <c r="O39" s="1">
        <v>0</v>
      </c>
      <c r="P39" s="1">
        <v>36</v>
      </c>
      <c r="R39" s="13">
        <f t="shared" si="3"/>
        <v>62.4</v>
      </c>
    </row>
    <row r="40" spans="1:18" ht="12.75" customHeight="1">
      <c r="A40" s="1">
        <v>36</v>
      </c>
      <c r="B40" t="s">
        <v>88</v>
      </c>
      <c r="C40" t="s">
        <v>16</v>
      </c>
      <c r="D40" s="1" t="s">
        <v>89</v>
      </c>
      <c r="E40" s="1">
        <v>7</v>
      </c>
      <c r="G40" s="1">
        <v>8</v>
      </c>
      <c r="I40" s="1">
        <v>8</v>
      </c>
      <c r="K40">
        <f t="shared" si="0"/>
        <v>23</v>
      </c>
      <c r="L40" s="1">
        <v>10</v>
      </c>
      <c r="M40" s="1">
        <f t="shared" si="1"/>
        <v>5</v>
      </c>
      <c r="N40" s="1">
        <f t="shared" si="2"/>
        <v>1.25</v>
      </c>
      <c r="O40" s="1">
        <v>10</v>
      </c>
      <c r="P40" s="1">
        <v>36</v>
      </c>
      <c r="Q40" s="1">
        <v>5</v>
      </c>
      <c r="R40" s="13">
        <f t="shared" si="3"/>
        <v>88.75</v>
      </c>
    </row>
    <row r="41" spans="1:18" ht="12.75" customHeight="1">
      <c r="A41" s="1">
        <v>37</v>
      </c>
      <c r="B41" t="s">
        <v>99</v>
      </c>
      <c r="C41" t="s">
        <v>100</v>
      </c>
      <c r="D41" s="1" t="s">
        <v>101</v>
      </c>
      <c r="E41" s="1">
        <v>7.5</v>
      </c>
      <c r="G41" s="1">
        <v>8</v>
      </c>
      <c r="I41" s="1">
        <v>8</v>
      </c>
      <c r="K41">
        <f t="shared" si="0"/>
        <v>23.5</v>
      </c>
      <c r="L41" s="1">
        <v>11</v>
      </c>
      <c r="M41" s="1">
        <f t="shared" si="1"/>
        <v>5.5</v>
      </c>
      <c r="N41" s="1">
        <f t="shared" si="2"/>
        <v>1.2625</v>
      </c>
      <c r="O41" s="1">
        <v>9</v>
      </c>
      <c r="P41" s="1">
        <v>36</v>
      </c>
      <c r="Q41" s="1">
        <v>5</v>
      </c>
      <c r="R41" s="13">
        <f t="shared" si="3"/>
        <v>89.118749999999991</v>
      </c>
    </row>
    <row r="42" spans="1:18" ht="12.75" customHeight="1">
      <c r="A42" s="1">
        <v>38</v>
      </c>
      <c r="B42" t="s">
        <v>130</v>
      </c>
      <c r="C42" t="s">
        <v>78</v>
      </c>
      <c r="D42" s="1" t="s">
        <v>131</v>
      </c>
      <c r="E42" s="1">
        <v>6</v>
      </c>
      <c r="G42" s="1">
        <v>6</v>
      </c>
      <c r="I42" s="1">
        <v>5.5</v>
      </c>
      <c r="K42">
        <f t="shared" si="0"/>
        <v>17.5</v>
      </c>
      <c r="L42" s="1">
        <v>11</v>
      </c>
      <c r="M42" s="1">
        <f t="shared" si="1"/>
        <v>5.5</v>
      </c>
      <c r="N42" s="1">
        <f t="shared" si="2"/>
        <v>1.2625</v>
      </c>
      <c r="O42" s="1">
        <v>9</v>
      </c>
      <c r="P42" s="1">
        <v>36</v>
      </c>
      <c r="Q42" s="1">
        <v>3</v>
      </c>
      <c r="R42" s="13">
        <f t="shared" si="3"/>
        <v>79.543750000000003</v>
      </c>
    </row>
    <row r="43" spans="1:18" ht="12.75" customHeight="1">
      <c r="A43" s="1">
        <v>39</v>
      </c>
      <c r="B43" t="s">
        <v>130</v>
      </c>
      <c r="C43" t="s">
        <v>235</v>
      </c>
      <c r="D43" s="1" t="s">
        <v>236</v>
      </c>
      <c r="E43" s="1">
        <v>4</v>
      </c>
      <c r="G43" s="1">
        <v>6.5</v>
      </c>
      <c r="I43" s="1">
        <v>5.5</v>
      </c>
      <c r="K43">
        <f t="shared" si="0"/>
        <v>16</v>
      </c>
      <c r="L43" s="1">
        <v>11</v>
      </c>
      <c r="M43" s="1">
        <f t="shared" si="1"/>
        <v>5.5</v>
      </c>
      <c r="N43" s="1">
        <f t="shared" si="2"/>
        <v>1.2625</v>
      </c>
      <c r="O43" s="1">
        <v>0</v>
      </c>
      <c r="P43" s="1">
        <v>33</v>
      </c>
      <c r="R43" s="13">
        <f t="shared" si="3"/>
        <v>61.862499999999997</v>
      </c>
    </row>
    <row r="44" spans="1:18" ht="12.75" customHeight="1">
      <c r="A44" s="1">
        <v>40</v>
      </c>
      <c r="B44" t="s">
        <v>301</v>
      </c>
      <c r="C44" t="s">
        <v>42</v>
      </c>
      <c r="D44" s="1" t="s">
        <v>302</v>
      </c>
      <c r="E44" s="1">
        <v>7</v>
      </c>
      <c r="G44" s="1">
        <v>5.5</v>
      </c>
      <c r="I44" s="1">
        <v>5.5</v>
      </c>
      <c r="K44">
        <f t="shared" si="0"/>
        <v>18</v>
      </c>
      <c r="L44" s="1">
        <v>11</v>
      </c>
      <c r="M44" s="1">
        <f t="shared" si="1"/>
        <v>5.5</v>
      </c>
      <c r="N44" s="1">
        <f t="shared" si="2"/>
        <v>1.2625</v>
      </c>
      <c r="O44" s="1">
        <v>0</v>
      </c>
      <c r="P44" s="1">
        <v>36</v>
      </c>
      <c r="R44" s="13">
        <f t="shared" si="3"/>
        <v>68.174999999999997</v>
      </c>
    </row>
    <row r="45" spans="1:18" s="8" customFormat="1" ht="12.75" customHeight="1">
      <c r="A45" s="9">
        <v>41</v>
      </c>
      <c r="B45" s="8" t="s">
        <v>301</v>
      </c>
      <c r="C45" s="8" t="s">
        <v>24</v>
      </c>
      <c r="D45" s="9" t="s">
        <v>309</v>
      </c>
      <c r="E45" s="9"/>
      <c r="G45" s="9"/>
      <c r="H45" s="9"/>
      <c r="I45" s="9"/>
      <c r="K45" s="8">
        <f t="shared" si="0"/>
        <v>0</v>
      </c>
      <c r="L45" s="9">
        <v>0</v>
      </c>
      <c r="M45" s="9">
        <f t="shared" si="1"/>
        <v>0</v>
      </c>
      <c r="N45" s="9">
        <v>1</v>
      </c>
      <c r="O45" s="9">
        <v>0</v>
      </c>
      <c r="P45" s="9">
        <v>0</v>
      </c>
      <c r="Q45" s="9"/>
      <c r="R45" s="15">
        <f t="shared" si="3"/>
        <v>0</v>
      </c>
    </row>
    <row r="46" spans="1:18" ht="12.75" customHeight="1">
      <c r="A46" s="1">
        <v>42</v>
      </c>
      <c r="B46" t="s">
        <v>141</v>
      </c>
      <c r="C46" t="s">
        <v>13</v>
      </c>
      <c r="D46" s="1" t="s">
        <v>142</v>
      </c>
      <c r="E46" s="1">
        <v>3</v>
      </c>
      <c r="G46" s="1">
        <v>7.5</v>
      </c>
      <c r="I46" s="1">
        <v>3</v>
      </c>
      <c r="K46">
        <f t="shared" si="0"/>
        <v>13.5</v>
      </c>
      <c r="L46" s="1">
        <v>8</v>
      </c>
      <c r="M46" s="1">
        <f t="shared" si="1"/>
        <v>4</v>
      </c>
      <c r="N46" s="1">
        <f t="shared" si="2"/>
        <v>1.2250000000000001</v>
      </c>
      <c r="O46" s="1">
        <v>0</v>
      </c>
      <c r="P46" s="1">
        <v>35</v>
      </c>
      <c r="Q46" s="1">
        <v>5</v>
      </c>
      <c r="R46" s="13">
        <f t="shared" si="3"/>
        <v>64.412499999999994</v>
      </c>
    </row>
    <row r="47" spans="1:18" ht="12.75" customHeight="1">
      <c r="A47" s="1">
        <v>43</v>
      </c>
      <c r="B47" t="s">
        <v>188</v>
      </c>
      <c r="C47" t="s">
        <v>189</v>
      </c>
      <c r="D47" s="1" t="s">
        <v>190</v>
      </c>
      <c r="K47">
        <f t="shared" si="0"/>
        <v>0</v>
      </c>
      <c r="L47" s="1">
        <v>3</v>
      </c>
      <c r="M47" s="1">
        <f t="shared" si="1"/>
        <v>1.5</v>
      </c>
      <c r="N47" s="1">
        <f t="shared" si="2"/>
        <v>1.1625000000000001</v>
      </c>
      <c r="O47" s="1">
        <v>0</v>
      </c>
      <c r="P47" s="1">
        <v>6</v>
      </c>
      <c r="R47" s="13">
        <f t="shared" si="3"/>
        <v>6.9750000000000005</v>
      </c>
    </row>
    <row r="48" spans="1:18" s="8" customFormat="1" ht="12.75" customHeight="1">
      <c r="A48" s="9">
        <v>44</v>
      </c>
      <c r="B48" s="8" t="s">
        <v>288</v>
      </c>
      <c r="C48" s="8" t="s">
        <v>78</v>
      </c>
      <c r="D48" s="9" t="s">
        <v>289</v>
      </c>
      <c r="E48" s="9"/>
      <c r="G48" s="9"/>
      <c r="H48" s="9"/>
      <c r="I48" s="9"/>
      <c r="K48" s="8">
        <f t="shared" si="0"/>
        <v>0</v>
      </c>
      <c r="L48" s="9">
        <v>0</v>
      </c>
      <c r="M48" s="9">
        <f t="shared" si="1"/>
        <v>0</v>
      </c>
      <c r="N48" s="9">
        <v>1</v>
      </c>
      <c r="O48" s="9">
        <v>0</v>
      </c>
      <c r="P48" s="9">
        <v>0</v>
      </c>
      <c r="Q48" s="9"/>
      <c r="R48" s="15">
        <f t="shared" si="3"/>
        <v>0</v>
      </c>
    </row>
    <row r="49" spans="1:18" ht="12.75" customHeight="1">
      <c r="A49" s="1">
        <v>45</v>
      </c>
      <c r="B49" t="s">
        <v>74</v>
      </c>
      <c r="C49" t="s">
        <v>75</v>
      </c>
      <c r="D49" s="1" t="s">
        <v>76</v>
      </c>
      <c r="E49" s="1">
        <v>3.5</v>
      </c>
      <c r="G49" s="1">
        <v>5.5</v>
      </c>
      <c r="I49" s="1">
        <v>5.5</v>
      </c>
      <c r="K49">
        <f t="shared" si="0"/>
        <v>14.5</v>
      </c>
      <c r="L49" s="1">
        <v>3</v>
      </c>
      <c r="M49" s="1">
        <f t="shared" si="1"/>
        <v>1.5</v>
      </c>
      <c r="N49" s="1">
        <f t="shared" si="2"/>
        <v>1.1625000000000001</v>
      </c>
      <c r="O49" s="1">
        <v>0</v>
      </c>
      <c r="P49" s="1">
        <v>35</v>
      </c>
      <c r="R49" s="13">
        <f t="shared" si="3"/>
        <v>57.543750000000003</v>
      </c>
    </row>
    <row r="50" spans="1:18" ht="12.75" customHeight="1">
      <c r="A50" s="1">
        <v>46</v>
      </c>
      <c r="B50" t="s">
        <v>74</v>
      </c>
      <c r="C50" t="s">
        <v>181</v>
      </c>
      <c r="D50" s="1" t="s">
        <v>337</v>
      </c>
      <c r="E50" s="1">
        <v>4</v>
      </c>
      <c r="G50" s="1">
        <v>4</v>
      </c>
      <c r="I50" s="1">
        <v>4</v>
      </c>
      <c r="K50">
        <f t="shared" si="0"/>
        <v>12</v>
      </c>
      <c r="L50" s="1">
        <v>3</v>
      </c>
      <c r="M50" s="1">
        <f t="shared" si="1"/>
        <v>1.5</v>
      </c>
      <c r="N50" s="1">
        <f t="shared" si="2"/>
        <v>1.1625000000000001</v>
      </c>
      <c r="O50" s="1">
        <v>0</v>
      </c>
      <c r="P50" s="1">
        <v>36</v>
      </c>
      <c r="R50" s="13">
        <f t="shared" si="3"/>
        <v>55.800000000000004</v>
      </c>
    </row>
    <row r="51" spans="1:18" ht="12.75" customHeight="1">
      <c r="A51" s="1">
        <v>47</v>
      </c>
      <c r="B51" t="s">
        <v>254</v>
      </c>
      <c r="C51" t="s">
        <v>30</v>
      </c>
      <c r="D51" s="1" t="s">
        <v>255</v>
      </c>
      <c r="E51" s="1">
        <v>3</v>
      </c>
      <c r="G51" s="1">
        <v>7</v>
      </c>
      <c r="I51" s="1">
        <v>6</v>
      </c>
      <c r="K51">
        <f t="shared" si="0"/>
        <v>16</v>
      </c>
      <c r="L51" s="1">
        <v>9</v>
      </c>
      <c r="M51" s="1">
        <f t="shared" si="1"/>
        <v>4.5</v>
      </c>
      <c r="N51" s="1">
        <f t="shared" si="2"/>
        <v>1.2375</v>
      </c>
      <c r="O51" s="1">
        <v>0</v>
      </c>
      <c r="P51" s="1">
        <v>34</v>
      </c>
      <c r="R51" s="13">
        <f t="shared" si="3"/>
        <v>61.875</v>
      </c>
    </row>
    <row r="52" spans="1:18" s="8" customFormat="1" ht="12.75" customHeight="1">
      <c r="A52" s="9">
        <v>48</v>
      </c>
      <c r="B52" s="8" t="s">
        <v>9</v>
      </c>
      <c r="C52" s="8" t="s">
        <v>10</v>
      </c>
      <c r="D52" s="9" t="s">
        <v>11</v>
      </c>
      <c r="E52" s="9"/>
      <c r="G52" s="9"/>
      <c r="H52" s="9"/>
      <c r="I52" s="9"/>
      <c r="K52" s="8">
        <f t="shared" si="0"/>
        <v>0</v>
      </c>
      <c r="L52" s="9">
        <v>0</v>
      </c>
      <c r="M52" s="9">
        <f t="shared" si="1"/>
        <v>0</v>
      </c>
      <c r="N52" s="9">
        <v>1</v>
      </c>
      <c r="O52" s="9">
        <v>0</v>
      </c>
      <c r="P52" s="9">
        <v>0</v>
      </c>
      <c r="Q52" s="9"/>
      <c r="R52" s="15">
        <f t="shared" si="3"/>
        <v>0</v>
      </c>
    </row>
    <row r="53" spans="1:18" s="8" customFormat="1" ht="12.75" customHeight="1">
      <c r="A53" s="9">
        <v>49</v>
      </c>
      <c r="B53" s="8" t="s">
        <v>6</v>
      </c>
      <c r="C53" s="8" t="s">
        <v>7</v>
      </c>
      <c r="D53" s="9" t="s">
        <v>8</v>
      </c>
      <c r="E53" s="9"/>
      <c r="G53" s="9"/>
      <c r="H53" s="9"/>
      <c r="I53" s="9"/>
      <c r="K53" s="8">
        <f t="shared" si="0"/>
        <v>0</v>
      </c>
      <c r="L53" s="9">
        <v>0</v>
      </c>
      <c r="M53" s="9">
        <f t="shared" si="1"/>
        <v>0</v>
      </c>
      <c r="N53" s="9">
        <v>1</v>
      </c>
      <c r="O53" s="9">
        <v>0</v>
      </c>
      <c r="P53" s="9">
        <v>0</v>
      </c>
      <c r="Q53" s="9"/>
      <c r="R53" s="15">
        <f t="shared" si="3"/>
        <v>0</v>
      </c>
    </row>
    <row r="54" spans="1:18" ht="12.75" customHeight="1">
      <c r="A54" s="1">
        <v>50</v>
      </c>
      <c r="B54" t="s">
        <v>6</v>
      </c>
      <c r="C54" t="s">
        <v>24</v>
      </c>
      <c r="D54" s="1" t="s">
        <v>25</v>
      </c>
      <c r="G54" s="1">
        <v>5.5</v>
      </c>
      <c r="I54" s="1">
        <v>5.5</v>
      </c>
      <c r="K54">
        <f t="shared" si="0"/>
        <v>11</v>
      </c>
      <c r="L54" s="1">
        <v>2</v>
      </c>
      <c r="M54" s="1">
        <f t="shared" si="1"/>
        <v>1</v>
      </c>
      <c r="N54" s="1">
        <f t="shared" si="2"/>
        <v>1.1499999999999999</v>
      </c>
      <c r="O54" s="1">
        <v>0</v>
      </c>
      <c r="P54" s="1">
        <v>35</v>
      </c>
      <c r="R54" s="13">
        <f t="shared" si="3"/>
        <v>52.9</v>
      </c>
    </row>
    <row r="55" spans="1:18" ht="12.75" customHeight="1">
      <c r="A55" s="1">
        <v>51</v>
      </c>
      <c r="B55" t="s">
        <v>6</v>
      </c>
      <c r="C55" t="s">
        <v>110</v>
      </c>
      <c r="D55" s="1" t="s">
        <v>111</v>
      </c>
      <c r="E55" s="1">
        <v>4.5</v>
      </c>
      <c r="G55" s="1">
        <v>5.5</v>
      </c>
      <c r="I55" s="1">
        <v>6</v>
      </c>
      <c r="K55">
        <f t="shared" si="0"/>
        <v>16</v>
      </c>
      <c r="L55" s="1">
        <v>5</v>
      </c>
      <c r="M55" s="1">
        <f t="shared" si="1"/>
        <v>2.5</v>
      </c>
      <c r="N55" s="1">
        <f t="shared" si="2"/>
        <v>1.1875</v>
      </c>
      <c r="O55" s="1">
        <v>0</v>
      </c>
      <c r="P55" s="1">
        <v>35</v>
      </c>
      <c r="Q55" s="1">
        <v>5</v>
      </c>
      <c r="R55" s="13">
        <f t="shared" si="3"/>
        <v>65.5625</v>
      </c>
    </row>
    <row r="56" spans="1:18" ht="12.75" customHeight="1">
      <c r="A56" s="1">
        <v>52</v>
      </c>
      <c r="B56" t="s">
        <v>159</v>
      </c>
      <c r="C56" t="s">
        <v>33</v>
      </c>
      <c r="D56" s="1" t="s">
        <v>160</v>
      </c>
      <c r="E56" s="1">
        <v>3</v>
      </c>
      <c r="G56" s="1">
        <v>6.5</v>
      </c>
      <c r="I56" s="1">
        <v>4.5</v>
      </c>
      <c r="K56">
        <f t="shared" si="0"/>
        <v>14</v>
      </c>
      <c r="L56" s="1">
        <v>10</v>
      </c>
      <c r="M56" s="1">
        <f t="shared" si="1"/>
        <v>5</v>
      </c>
      <c r="N56" s="1">
        <f t="shared" si="2"/>
        <v>1.25</v>
      </c>
      <c r="O56" s="1">
        <v>0</v>
      </c>
      <c r="P56" s="1">
        <v>35</v>
      </c>
      <c r="R56" s="13">
        <f t="shared" si="3"/>
        <v>61.25</v>
      </c>
    </row>
    <row r="57" spans="1:18" ht="12.75" customHeight="1">
      <c r="A57" s="1">
        <v>53</v>
      </c>
      <c r="B57" t="s">
        <v>44</v>
      </c>
      <c r="C57" t="s">
        <v>45</v>
      </c>
      <c r="D57" s="1" t="s">
        <v>46</v>
      </c>
      <c r="G57" s="1">
        <v>5</v>
      </c>
      <c r="K57">
        <f t="shared" si="0"/>
        <v>5</v>
      </c>
      <c r="L57" s="1">
        <v>2</v>
      </c>
      <c r="M57" s="1">
        <f t="shared" si="1"/>
        <v>1</v>
      </c>
      <c r="N57" s="1">
        <f t="shared" si="2"/>
        <v>1.1499999999999999</v>
      </c>
      <c r="O57" s="1">
        <v>0</v>
      </c>
      <c r="P57" s="1">
        <v>35</v>
      </c>
      <c r="R57" s="13">
        <f t="shared" si="3"/>
        <v>46</v>
      </c>
    </row>
    <row r="58" spans="1:18" ht="12.75" customHeight="1">
      <c r="A58" s="1">
        <v>54</v>
      </c>
      <c r="B58" t="s">
        <v>44</v>
      </c>
      <c r="C58" t="s">
        <v>45</v>
      </c>
      <c r="D58" s="1" t="s">
        <v>175</v>
      </c>
      <c r="K58">
        <f t="shared" si="0"/>
        <v>0</v>
      </c>
      <c r="L58" s="1">
        <v>7</v>
      </c>
      <c r="M58" s="1">
        <f t="shared" si="1"/>
        <v>3.5</v>
      </c>
      <c r="N58" s="1">
        <f t="shared" si="2"/>
        <v>1.2124999999999999</v>
      </c>
      <c r="O58" s="1">
        <v>0</v>
      </c>
      <c r="P58" s="1">
        <v>16</v>
      </c>
      <c r="R58" s="13">
        <f t="shared" si="3"/>
        <v>19.399999999999999</v>
      </c>
    </row>
    <row r="59" spans="1:18" s="8" customFormat="1" ht="12.75" customHeight="1">
      <c r="A59" s="9">
        <v>55</v>
      </c>
      <c r="B59" s="8" t="s">
        <v>135</v>
      </c>
      <c r="C59" s="8" t="s">
        <v>136</v>
      </c>
      <c r="D59" s="9" t="s">
        <v>137</v>
      </c>
      <c r="E59" s="9">
        <v>2</v>
      </c>
      <c r="G59" s="9">
        <v>3</v>
      </c>
      <c r="H59" s="9"/>
      <c r="I59" s="9">
        <v>4</v>
      </c>
      <c r="K59" s="8">
        <f t="shared" si="0"/>
        <v>9</v>
      </c>
      <c r="L59" s="9">
        <v>0</v>
      </c>
      <c r="M59" s="9">
        <f t="shared" si="1"/>
        <v>0</v>
      </c>
      <c r="N59" s="9">
        <v>1</v>
      </c>
      <c r="O59" s="9">
        <v>0</v>
      </c>
      <c r="P59" s="9">
        <v>36</v>
      </c>
      <c r="Q59" s="9"/>
      <c r="R59" s="15">
        <f t="shared" si="3"/>
        <v>45</v>
      </c>
    </row>
    <row r="60" spans="1:18" ht="12.75" customHeight="1">
      <c r="A60" s="1">
        <v>56</v>
      </c>
      <c r="B60" t="s">
        <v>135</v>
      </c>
      <c r="C60" t="s">
        <v>200</v>
      </c>
      <c r="D60" s="1" t="s">
        <v>258</v>
      </c>
      <c r="E60" s="1">
        <v>6</v>
      </c>
      <c r="G60" s="1">
        <v>8</v>
      </c>
      <c r="I60" s="1">
        <v>6.5</v>
      </c>
      <c r="K60">
        <f t="shared" si="0"/>
        <v>20.5</v>
      </c>
      <c r="L60" s="1">
        <v>11</v>
      </c>
      <c r="M60" s="1">
        <f t="shared" si="1"/>
        <v>5.5</v>
      </c>
      <c r="N60" s="1">
        <f t="shared" si="2"/>
        <v>1.2625</v>
      </c>
      <c r="O60" s="1">
        <v>0</v>
      </c>
      <c r="P60" s="1">
        <v>34</v>
      </c>
      <c r="R60" s="13">
        <f t="shared" si="3"/>
        <v>68.806249999999991</v>
      </c>
    </row>
    <row r="61" spans="1:18" ht="12.75" customHeight="1">
      <c r="A61" s="1">
        <v>57</v>
      </c>
      <c r="B61" t="s">
        <v>135</v>
      </c>
      <c r="C61" t="s">
        <v>100</v>
      </c>
      <c r="D61" s="1" t="s">
        <v>285</v>
      </c>
      <c r="E61" s="1">
        <v>7</v>
      </c>
      <c r="G61" s="1">
        <v>4</v>
      </c>
      <c r="I61" s="1">
        <v>3</v>
      </c>
      <c r="K61">
        <f t="shared" si="0"/>
        <v>14</v>
      </c>
      <c r="L61" s="1">
        <v>7</v>
      </c>
      <c r="M61" s="1">
        <f t="shared" si="1"/>
        <v>3.5</v>
      </c>
      <c r="N61" s="1">
        <f t="shared" si="2"/>
        <v>1.2124999999999999</v>
      </c>
      <c r="O61" s="1">
        <v>0</v>
      </c>
      <c r="P61" s="1">
        <v>31</v>
      </c>
      <c r="R61" s="13">
        <f t="shared" si="3"/>
        <v>54.562499999999993</v>
      </c>
    </row>
    <row r="62" spans="1:18" ht="12.75" customHeight="1">
      <c r="A62" s="1">
        <v>58</v>
      </c>
      <c r="B62" t="s">
        <v>204</v>
      </c>
      <c r="C62" t="s">
        <v>205</v>
      </c>
      <c r="D62" s="1" t="s">
        <v>206</v>
      </c>
      <c r="E62" s="1">
        <v>6.5</v>
      </c>
      <c r="G62" s="1">
        <v>7.5</v>
      </c>
      <c r="I62" s="1">
        <v>6.5</v>
      </c>
      <c r="K62">
        <f t="shared" si="0"/>
        <v>20.5</v>
      </c>
      <c r="L62" s="1">
        <v>11</v>
      </c>
      <c r="M62" s="1">
        <f t="shared" si="1"/>
        <v>5.5</v>
      </c>
      <c r="N62" s="1">
        <f t="shared" si="2"/>
        <v>1.2625</v>
      </c>
      <c r="O62" s="1">
        <v>0</v>
      </c>
      <c r="P62" s="1">
        <v>36</v>
      </c>
      <c r="R62" s="13">
        <f t="shared" si="3"/>
        <v>71.331249999999997</v>
      </c>
    </row>
    <row r="63" spans="1:18" ht="12.75" customHeight="1">
      <c r="A63" s="1">
        <v>59</v>
      </c>
      <c r="B63" t="s">
        <v>299</v>
      </c>
      <c r="C63" t="s">
        <v>39</v>
      </c>
      <c r="D63" s="1" t="s">
        <v>300</v>
      </c>
      <c r="E63" s="1">
        <v>4</v>
      </c>
      <c r="G63" s="1">
        <v>6.5</v>
      </c>
      <c r="I63" s="1">
        <v>3</v>
      </c>
      <c r="K63">
        <f t="shared" si="0"/>
        <v>13.5</v>
      </c>
      <c r="L63" s="1">
        <v>9</v>
      </c>
      <c r="M63" s="1">
        <f t="shared" si="1"/>
        <v>4.5</v>
      </c>
      <c r="N63" s="1">
        <f t="shared" si="2"/>
        <v>1.2375</v>
      </c>
      <c r="O63" s="1">
        <v>0</v>
      </c>
      <c r="P63" s="1">
        <v>36</v>
      </c>
      <c r="Q63" s="1">
        <v>3</v>
      </c>
      <c r="R63" s="13">
        <f t="shared" si="3"/>
        <v>64.256249999999994</v>
      </c>
    </row>
    <row r="64" spans="1:18" ht="12.75" customHeight="1">
      <c r="A64" s="1">
        <v>60</v>
      </c>
      <c r="B64" t="s">
        <v>118</v>
      </c>
      <c r="C64" t="s">
        <v>103</v>
      </c>
      <c r="D64" s="1" t="s">
        <v>119</v>
      </c>
      <c r="E64" s="1">
        <v>7.5</v>
      </c>
      <c r="G64" s="1">
        <v>8</v>
      </c>
      <c r="I64" s="1">
        <v>5.5</v>
      </c>
      <c r="K64">
        <f t="shared" si="0"/>
        <v>21</v>
      </c>
      <c r="L64" s="1">
        <v>6</v>
      </c>
      <c r="M64" s="1">
        <f t="shared" si="1"/>
        <v>3</v>
      </c>
      <c r="N64" s="1">
        <f t="shared" si="2"/>
        <v>1.2</v>
      </c>
      <c r="O64" s="1">
        <v>9</v>
      </c>
      <c r="P64" s="1">
        <v>34</v>
      </c>
      <c r="R64" s="13">
        <f t="shared" si="3"/>
        <v>75</v>
      </c>
    </row>
    <row r="65" spans="1:18" ht="12.75" customHeight="1">
      <c r="A65" s="1">
        <v>61</v>
      </c>
      <c r="B65" t="s">
        <v>216</v>
      </c>
      <c r="C65" t="s">
        <v>162</v>
      </c>
      <c r="D65" s="1" t="s">
        <v>217</v>
      </c>
      <c r="E65" s="1">
        <v>7</v>
      </c>
      <c r="G65" s="1">
        <v>7.5</v>
      </c>
      <c r="I65" s="1">
        <v>7.5</v>
      </c>
      <c r="K65">
        <f t="shared" si="0"/>
        <v>22</v>
      </c>
      <c r="L65" s="1">
        <v>9</v>
      </c>
      <c r="M65" s="1">
        <f t="shared" si="1"/>
        <v>4.5</v>
      </c>
      <c r="N65" s="1">
        <f t="shared" si="2"/>
        <v>1.2375</v>
      </c>
      <c r="O65" s="1">
        <v>7</v>
      </c>
      <c r="P65" s="1">
        <v>35</v>
      </c>
      <c r="R65" s="13">
        <f t="shared" si="3"/>
        <v>77.537500000000009</v>
      </c>
    </row>
    <row r="66" spans="1:18" ht="12.75" customHeight="1">
      <c r="A66" s="1">
        <v>62</v>
      </c>
      <c r="B66" t="s">
        <v>102</v>
      </c>
      <c r="C66" t="s">
        <v>103</v>
      </c>
      <c r="D66" s="1" t="s">
        <v>104</v>
      </c>
      <c r="E66" s="1">
        <v>6</v>
      </c>
      <c r="G66" s="1">
        <v>4</v>
      </c>
      <c r="I66" s="1">
        <v>8</v>
      </c>
      <c r="K66">
        <f t="shared" si="0"/>
        <v>18</v>
      </c>
      <c r="L66" s="1">
        <v>11</v>
      </c>
      <c r="M66" s="1">
        <f t="shared" si="1"/>
        <v>5.5</v>
      </c>
      <c r="N66" s="1">
        <f t="shared" si="2"/>
        <v>1.2625</v>
      </c>
      <c r="O66" s="1">
        <v>6</v>
      </c>
      <c r="P66" s="1">
        <v>34</v>
      </c>
      <c r="Q66" s="1">
        <v>5</v>
      </c>
      <c r="R66" s="13">
        <f t="shared" si="3"/>
        <v>76.649999999999991</v>
      </c>
    </row>
    <row r="67" spans="1:18" ht="12.75" customHeight="1">
      <c r="A67" s="1">
        <v>63</v>
      </c>
      <c r="B67" t="s">
        <v>102</v>
      </c>
      <c r="C67" t="s">
        <v>197</v>
      </c>
      <c r="D67" s="1" t="s">
        <v>198</v>
      </c>
      <c r="E67" s="1">
        <v>6.5</v>
      </c>
      <c r="G67" s="1">
        <v>8</v>
      </c>
      <c r="I67" s="1">
        <v>8</v>
      </c>
      <c r="K67">
        <f t="shared" si="0"/>
        <v>22.5</v>
      </c>
      <c r="L67" s="1">
        <v>10</v>
      </c>
      <c r="M67" s="1">
        <f t="shared" si="1"/>
        <v>5</v>
      </c>
      <c r="N67" s="1">
        <f t="shared" si="2"/>
        <v>1.25</v>
      </c>
      <c r="O67" s="1">
        <v>0</v>
      </c>
      <c r="P67" s="1">
        <v>36</v>
      </c>
      <c r="Q67" s="1">
        <v>5</v>
      </c>
      <c r="R67" s="13">
        <f t="shared" si="3"/>
        <v>78.125</v>
      </c>
    </row>
    <row r="68" spans="1:18" ht="12.75" customHeight="1">
      <c r="A68" s="1">
        <v>64</v>
      </c>
      <c r="B68" t="s">
        <v>102</v>
      </c>
      <c r="C68" t="s">
        <v>264</v>
      </c>
      <c r="D68" s="1" t="s">
        <v>265</v>
      </c>
      <c r="E68" s="1">
        <v>4.5</v>
      </c>
      <c r="G68" s="1">
        <v>4</v>
      </c>
      <c r="I68" s="1">
        <v>5</v>
      </c>
      <c r="K68">
        <f t="shared" si="0"/>
        <v>13.5</v>
      </c>
      <c r="L68" s="1">
        <v>9</v>
      </c>
      <c r="M68" s="1">
        <f t="shared" si="1"/>
        <v>4.5</v>
      </c>
      <c r="N68" s="1">
        <f t="shared" si="2"/>
        <v>1.2375</v>
      </c>
      <c r="O68" s="1">
        <v>0</v>
      </c>
      <c r="P68" s="1">
        <v>35</v>
      </c>
      <c r="R68" s="13">
        <f t="shared" si="3"/>
        <v>60.018750000000004</v>
      </c>
    </row>
    <row r="69" spans="1:18" ht="12.75" customHeight="1">
      <c r="A69" s="1">
        <v>65</v>
      </c>
      <c r="B69" t="s">
        <v>102</v>
      </c>
      <c r="C69" t="s">
        <v>78</v>
      </c>
      <c r="D69" s="1" t="s">
        <v>324</v>
      </c>
      <c r="E69" s="1">
        <v>7.5</v>
      </c>
      <c r="G69" s="1">
        <v>6.5</v>
      </c>
      <c r="I69" s="1">
        <v>5.5</v>
      </c>
      <c r="K69">
        <f t="shared" si="0"/>
        <v>19.5</v>
      </c>
      <c r="L69" s="1">
        <v>9</v>
      </c>
      <c r="M69" s="1">
        <f t="shared" si="1"/>
        <v>4.5</v>
      </c>
      <c r="N69" s="1">
        <f t="shared" si="2"/>
        <v>1.2375</v>
      </c>
      <c r="O69" s="1">
        <v>0</v>
      </c>
      <c r="P69" s="1">
        <v>35</v>
      </c>
      <c r="Q69" s="1">
        <v>4</v>
      </c>
      <c r="R69" s="13">
        <f t="shared" si="3"/>
        <v>71.443750000000009</v>
      </c>
    </row>
    <row r="70" spans="1:18" s="8" customFormat="1" ht="12.75" customHeight="1">
      <c r="A70" s="9">
        <v>66</v>
      </c>
      <c r="B70" s="8" t="s">
        <v>347</v>
      </c>
      <c r="C70" s="8" t="s">
        <v>232</v>
      </c>
      <c r="D70" s="9" t="s">
        <v>348</v>
      </c>
      <c r="E70" s="9"/>
      <c r="G70" s="9"/>
      <c r="H70" s="9"/>
      <c r="I70" s="9"/>
      <c r="K70" s="8">
        <f t="shared" ref="K70:K133" si="4">SUM(E70:J70)</f>
        <v>0</v>
      </c>
      <c r="L70" s="9">
        <v>0</v>
      </c>
      <c r="M70" s="9">
        <f t="shared" ref="M70:M133" si="5">L70*0.5</f>
        <v>0</v>
      </c>
      <c r="N70" s="9">
        <v>1</v>
      </c>
      <c r="O70" s="9">
        <v>0</v>
      </c>
      <c r="P70" s="9">
        <v>0</v>
      </c>
      <c r="Q70" s="9"/>
      <c r="R70" s="15">
        <f t="shared" ref="R70:R133" si="6">(K70+P70)*N70+O70+Q70</f>
        <v>0</v>
      </c>
    </row>
    <row r="71" spans="1:18" ht="12.75" customHeight="1">
      <c r="A71" s="1">
        <v>67</v>
      </c>
      <c r="B71" t="s">
        <v>32</v>
      </c>
      <c r="C71" t="s">
        <v>33</v>
      </c>
      <c r="D71" s="1" t="s">
        <v>34</v>
      </c>
      <c r="I71" s="1">
        <v>5</v>
      </c>
      <c r="K71">
        <f t="shared" si="4"/>
        <v>5</v>
      </c>
      <c r="L71" s="1">
        <v>9</v>
      </c>
      <c r="M71" s="1">
        <f t="shared" si="5"/>
        <v>4.5</v>
      </c>
      <c r="N71" s="1">
        <f t="shared" ref="N71:N133" si="7">M71*0.025+1.125</f>
        <v>1.2375</v>
      </c>
      <c r="O71" s="1">
        <v>0</v>
      </c>
      <c r="P71" s="1">
        <v>36</v>
      </c>
      <c r="R71" s="13">
        <f t="shared" si="6"/>
        <v>50.737500000000004</v>
      </c>
    </row>
    <row r="72" spans="1:18" ht="12.75" customHeight="1">
      <c r="A72" s="1">
        <v>68</v>
      </c>
      <c r="B72" t="s">
        <v>295</v>
      </c>
      <c r="C72" t="s">
        <v>94</v>
      </c>
      <c r="D72" s="1" t="s">
        <v>296</v>
      </c>
      <c r="E72" s="1">
        <v>3.5</v>
      </c>
      <c r="G72" s="1">
        <v>7.5</v>
      </c>
      <c r="I72" s="1">
        <v>5</v>
      </c>
      <c r="K72">
        <f t="shared" si="4"/>
        <v>16</v>
      </c>
      <c r="L72" s="1">
        <v>11</v>
      </c>
      <c r="M72" s="1">
        <f t="shared" si="5"/>
        <v>5.5</v>
      </c>
      <c r="N72" s="1">
        <f t="shared" si="7"/>
        <v>1.2625</v>
      </c>
      <c r="O72" s="1">
        <v>0</v>
      </c>
      <c r="P72" s="1">
        <v>35</v>
      </c>
      <c r="R72" s="13">
        <f t="shared" si="6"/>
        <v>64.387500000000003</v>
      </c>
    </row>
    <row r="73" spans="1:18" ht="12.75" customHeight="1">
      <c r="A73" s="1">
        <v>69</v>
      </c>
      <c r="B73" t="s">
        <v>307</v>
      </c>
      <c r="C73" t="s">
        <v>16</v>
      </c>
      <c r="D73" s="1" t="s">
        <v>308</v>
      </c>
      <c r="K73">
        <f t="shared" si="4"/>
        <v>0</v>
      </c>
      <c r="L73" s="1">
        <v>1</v>
      </c>
      <c r="M73" s="1">
        <f t="shared" si="5"/>
        <v>0.5</v>
      </c>
      <c r="N73" s="1">
        <f t="shared" si="7"/>
        <v>1.1375</v>
      </c>
      <c r="O73" s="1">
        <v>0</v>
      </c>
      <c r="P73" s="1">
        <v>6</v>
      </c>
      <c r="R73" s="13">
        <f t="shared" si="6"/>
        <v>6.8249999999999993</v>
      </c>
    </row>
    <row r="74" spans="1:18" s="8" customFormat="1" ht="12.75" customHeight="1">
      <c r="A74" s="9">
        <v>70</v>
      </c>
      <c r="B74" s="8" t="s">
        <v>12</v>
      </c>
      <c r="C74" s="8" t="s">
        <v>13</v>
      </c>
      <c r="D74" s="9" t="s">
        <v>14</v>
      </c>
      <c r="E74" s="9"/>
      <c r="G74" s="9"/>
      <c r="H74" s="9"/>
      <c r="I74" s="9"/>
      <c r="K74" s="8">
        <f t="shared" si="4"/>
        <v>0</v>
      </c>
      <c r="L74" s="9">
        <v>0</v>
      </c>
      <c r="M74" s="9">
        <f t="shared" si="5"/>
        <v>0</v>
      </c>
      <c r="N74" s="9">
        <v>1</v>
      </c>
      <c r="O74" s="9">
        <v>0</v>
      </c>
      <c r="P74" s="9">
        <v>0</v>
      </c>
      <c r="Q74" s="9"/>
      <c r="R74" s="15">
        <f t="shared" si="6"/>
        <v>0</v>
      </c>
    </row>
    <row r="75" spans="1:18" s="8" customFormat="1" ht="12.75" customHeight="1">
      <c r="A75" s="9">
        <v>71</v>
      </c>
      <c r="B75" s="8" t="s">
        <v>344</v>
      </c>
      <c r="C75" s="8" t="s">
        <v>345</v>
      </c>
      <c r="D75" s="9" t="s">
        <v>346</v>
      </c>
      <c r="E75" s="9"/>
      <c r="G75" s="9"/>
      <c r="H75" s="9"/>
      <c r="I75" s="9"/>
      <c r="K75" s="8">
        <f t="shared" si="4"/>
        <v>0</v>
      </c>
      <c r="L75" s="9">
        <v>0</v>
      </c>
      <c r="M75" s="9">
        <f t="shared" si="5"/>
        <v>0</v>
      </c>
      <c r="N75" s="9">
        <v>1</v>
      </c>
      <c r="O75" s="9">
        <v>0</v>
      </c>
      <c r="P75" s="9">
        <v>0</v>
      </c>
      <c r="Q75" s="9"/>
      <c r="R75" s="15">
        <f t="shared" si="6"/>
        <v>0</v>
      </c>
    </row>
    <row r="76" spans="1:18" ht="12.75" customHeight="1">
      <c r="A76" s="1">
        <v>72</v>
      </c>
      <c r="B76" t="s">
        <v>52</v>
      </c>
      <c r="C76" t="s">
        <v>53</v>
      </c>
      <c r="D76" s="1" t="s">
        <v>54</v>
      </c>
      <c r="E76" s="1">
        <v>1</v>
      </c>
      <c r="K76">
        <f t="shared" si="4"/>
        <v>1</v>
      </c>
      <c r="L76" s="1">
        <v>3</v>
      </c>
      <c r="M76" s="1">
        <f t="shared" si="5"/>
        <v>1.5</v>
      </c>
      <c r="N76" s="1">
        <f t="shared" si="7"/>
        <v>1.1625000000000001</v>
      </c>
      <c r="O76" s="1">
        <v>0</v>
      </c>
      <c r="P76" s="1">
        <v>6</v>
      </c>
      <c r="R76" s="13">
        <f t="shared" si="6"/>
        <v>8.1375000000000011</v>
      </c>
    </row>
    <row r="77" spans="1:18" ht="12.75" customHeight="1">
      <c r="A77" s="1">
        <v>73</v>
      </c>
      <c r="B77" t="s">
        <v>90</v>
      </c>
      <c r="C77" t="s">
        <v>91</v>
      </c>
      <c r="D77" s="1" t="s">
        <v>92</v>
      </c>
      <c r="E77" s="1">
        <v>4</v>
      </c>
      <c r="G77" s="1">
        <v>8</v>
      </c>
      <c r="I77" s="1">
        <v>8</v>
      </c>
      <c r="K77">
        <f t="shared" si="4"/>
        <v>20</v>
      </c>
      <c r="L77" s="1">
        <v>11</v>
      </c>
      <c r="M77" s="1">
        <f t="shared" si="5"/>
        <v>5.5</v>
      </c>
      <c r="N77" s="1">
        <f t="shared" si="7"/>
        <v>1.2625</v>
      </c>
      <c r="O77" s="1">
        <v>9</v>
      </c>
      <c r="P77" s="1">
        <v>36</v>
      </c>
      <c r="Q77" s="1">
        <v>5</v>
      </c>
      <c r="R77" s="13">
        <f t="shared" si="6"/>
        <v>84.7</v>
      </c>
    </row>
    <row r="78" spans="1:18" s="8" customFormat="1" ht="12.75" customHeight="1">
      <c r="A78" s="9">
        <v>74</v>
      </c>
      <c r="B78" s="8" t="s">
        <v>327</v>
      </c>
      <c r="C78" s="8" t="s">
        <v>13</v>
      </c>
      <c r="D78" s="9" t="s">
        <v>328</v>
      </c>
      <c r="E78" s="9"/>
      <c r="G78" s="9"/>
      <c r="H78" s="9"/>
      <c r="I78" s="9"/>
      <c r="K78" s="8">
        <f t="shared" si="4"/>
        <v>0</v>
      </c>
      <c r="L78" s="9">
        <v>0</v>
      </c>
      <c r="M78" s="9">
        <f t="shared" si="5"/>
        <v>0</v>
      </c>
      <c r="N78" s="9">
        <v>1</v>
      </c>
      <c r="O78" s="9">
        <v>0</v>
      </c>
      <c r="P78" s="9">
        <v>0</v>
      </c>
      <c r="Q78" s="9"/>
      <c r="R78" s="15">
        <f t="shared" si="6"/>
        <v>0</v>
      </c>
    </row>
    <row r="79" spans="1:18" ht="12.75" customHeight="1">
      <c r="A79" s="1">
        <v>75</v>
      </c>
      <c r="B79" t="s">
        <v>327</v>
      </c>
      <c r="C79" t="s">
        <v>78</v>
      </c>
      <c r="D79" s="1" t="s">
        <v>338</v>
      </c>
      <c r="E79" s="1">
        <v>5</v>
      </c>
      <c r="G79" s="1">
        <v>4</v>
      </c>
      <c r="I79" s="1">
        <v>8</v>
      </c>
      <c r="K79">
        <f t="shared" si="4"/>
        <v>17</v>
      </c>
      <c r="L79" s="1">
        <v>4</v>
      </c>
      <c r="M79" s="1">
        <f t="shared" si="5"/>
        <v>2</v>
      </c>
      <c r="N79" s="1">
        <f t="shared" si="7"/>
        <v>1.175</v>
      </c>
      <c r="O79" s="1">
        <v>0</v>
      </c>
      <c r="P79" s="1">
        <v>32</v>
      </c>
      <c r="R79" s="13">
        <f t="shared" si="6"/>
        <v>57.575000000000003</v>
      </c>
    </row>
    <row r="80" spans="1:18" ht="12.75" customHeight="1">
      <c r="A80" s="1">
        <v>76</v>
      </c>
      <c r="B80" t="s">
        <v>107</v>
      </c>
      <c r="C80" t="s">
        <v>108</v>
      </c>
      <c r="D80" s="1" t="s">
        <v>109</v>
      </c>
      <c r="G80" s="1">
        <v>7</v>
      </c>
      <c r="I80" s="1">
        <v>7.5</v>
      </c>
      <c r="K80">
        <f t="shared" si="4"/>
        <v>14.5</v>
      </c>
      <c r="L80" s="1">
        <v>11</v>
      </c>
      <c r="M80" s="1">
        <f t="shared" si="5"/>
        <v>5.5</v>
      </c>
      <c r="N80" s="1">
        <f t="shared" si="7"/>
        <v>1.2625</v>
      </c>
      <c r="O80" s="1">
        <v>9</v>
      </c>
      <c r="P80" s="1">
        <v>35</v>
      </c>
      <c r="Q80" s="1">
        <v>4</v>
      </c>
      <c r="R80" s="13">
        <f t="shared" si="6"/>
        <v>75.493750000000006</v>
      </c>
    </row>
    <row r="81" spans="1:18" ht="12.75" customHeight="1">
      <c r="A81" s="1">
        <v>77</v>
      </c>
      <c r="B81" t="s">
        <v>49</v>
      </c>
      <c r="C81" t="s">
        <v>50</v>
      </c>
      <c r="D81" s="1" t="s">
        <v>51</v>
      </c>
      <c r="E81" s="1">
        <v>3.5</v>
      </c>
      <c r="G81" s="1">
        <v>6.5</v>
      </c>
      <c r="I81" s="1">
        <v>5.5</v>
      </c>
      <c r="K81">
        <f t="shared" si="4"/>
        <v>15.5</v>
      </c>
      <c r="L81" s="1">
        <v>8</v>
      </c>
      <c r="M81" s="1">
        <f t="shared" si="5"/>
        <v>4</v>
      </c>
      <c r="N81" s="1">
        <f t="shared" si="7"/>
        <v>1.2250000000000001</v>
      </c>
      <c r="O81" s="1">
        <v>0</v>
      </c>
      <c r="P81" s="1">
        <v>35</v>
      </c>
      <c r="Q81" s="1">
        <v>5</v>
      </c>
      <c r="R81" s="13">
        <f t="shared" si="6"/>
        <v>66.862500000000011</v>
      </c>
    </row>
    <row r="82" spans="1:18" ht="12.75" customHeight="1">
      <c r="A82" s="1">
        <v>78</v>
      </c>
      <c r="B82" t="s">
        <v>26</v>
      </c>
      <c r="C82" t="s">
        <v>27</v>
      </c>
      <c r="D82" s="1" t="s">
        <v>28</v>
      </c>
      <c r="E82" s="1">
        <v>7</v>
      </c>
      <c r="G82" s="1">
        <v>7.5</v>
      </c>
      <c r="I82" s="1">
        <v>6</v>
      </c>
      <c r="K82">
        <f t="shared" si="4"/>
        <v>20.5</v>
      </c>
      <c r="L82" s="1">
        <v>8</v>
      </c>
      <c r="M82" s="1">
        <f t="shared" si="5"/>
        <v>4</v>
      </c>
      <c r="N82" s="1">
        <f t="shared" si="7"/>
        <v>1.2250000000000001</v>
      </c>
      <c r="O82" s="1">
        <v>0</v>
      </c>
      <c r="P82" s="1">
        <v>33</v>
      </c>
      <c r="Q82" s="1">
        <v>5</v>
      </c>
      <c r="R82" s="13">
        <f t="shared" si="6"/>
        <v>70.537500000000009</v>
      </c>
    </row>
    <row r="83" spans="1:18" ht="12.75" customHeight="1">
      <c r="A83" s="1">
        <v>79</v>
      </c>
      <c r="B83" t="s">
        <v>26</v>
      </c>
      <c r="C83" t="s">
        <v>13</v>
      </c>
      <c r="D83" s="1" t="s">
        <v>192</v>
      </c>
      <c r="E83" s="1">
        <v>6.5</v>
      </c>
      <c r="G83" s="1">
        <v>7.5</v>
      </c>
      <c r="I83" s="1">
        <v>7.5</v>
      </c>
      <c r="K83">
        <f t="shared" si="4"/>
        <v>21.5</v>
      </c>
      <c r="L83" s="1">
        <v>11</v>
      </c>
      <c r="M83" s="1">
        <f t="shared" si="5"/>
        <v>5.5</v>
      </c>
      <c r="N83" s="1">
        <f t="shared" si="7"/>
        <v>1.2625</v>
      </c>
      <c r="O83" s="1">
        <v>0</v>
      </c>
      <c r="P83" s="1">
        <v>35</v>
      </c>
      <c r="R83" s="13">
        <f t="shared" si="6"/>
        <v>71.331249999999997</v>
      </c>
    </row>
    <row r="84" spans="1:18" ht="12.75" customHeight="1">
      <c r="A84" s="1">
        <v>80</v>
      </c>
      <c r="B84" t="s">
        <v>241</v>
      </c>
      <c r="C84" t="s">
        <v>238</v>
      </c>
      <c r="D84" s="1" t="s">
        <v>242</v>
      </c>
      <c r="E84" s="1">
        <v>5</v>
      </c>
      <c r="G84" s="1">
        <v>7</v>
      </c>
      <c r="H84" s="1">
        <v>7</v>
      </c>
      <c r="K84">
        <f t="shared" si="4"/>
        <v>19</v>
      </c>
      <c r="L84" s="1">
        <v>11</v>
      </c>
      <c r="M84" s="1">
        <f t="shared" si="5"/>
        <v>5.5</v>
      </c>
      <c r="N84" s="1">
        <f t="shared" si="7"/>
        <v>1.2625</v>
      </c>
      <c r="O84" s="1">
        <v>9</v>
      </c>
      <c r="P84" s="1">
        <v>35</v>
      </c>
      <c r="Q84" s="1">
        <v>5</v>
      </c>
      <c r="R84" s="13">
        <f t="shared" si="6"/>
        <v>82.174999999999997</v>
      </c>
    </row>
    <row r="85" spans="1:18" ht="12.75" customHeight="1">
      <c r="A85" s="1">
        <v>81</v>
      </c>
      <c r="B85" t="s">
        <v>316</v>
      </c>
      <c r="C85" t="s">
        <v>227</v>
      </c>
      <c r="D85" s="1" t="s">
        <v>317</v>
      </c>
      <c r="E85" s="1">
        <v>5.5</v>
      </c>
      <c r="G85" s="1">
        <v>8</v>
      </c>
      <c r="I85" s="1">
        <v>6.5</v>
      </c>
      <c r="K85">
        <f t="shared" si="4"/>
        <v>20</v>
      </c>
      <c r="L85" s="1">
        <v>10</v>
      </c>
      <c r="M85" s="1">
        <f t="shared" si="5"/>
        <v>5</v>
      </c>
      <c r="N85" s="1">
        <f t="shared" si="7"/>
        <v>1.25</v>
      </c>
      <c r="O85" s="1">
        <v>0</v>
      </c>
      <c r="P85" s="1">
        <v>36</v>
      </c>
      <c r="Q85" s="1">
        <v>5</v>
      </c>
      <c r="R85" s="13">
        <f t="shared" si="6"/>
        <v>75</v>
      </c>
    </row>
    <row r="86" spans="1:18" ht="12.75" customHeight="1">
      <c r="A86" s="1">
        <v>82</v>
      </c>
      <c r="B86" t="s">
        <v>69</v>
      </c>
      <c r="C86" t="s">
        <v>10</v>
      </c>
      <c r="D86" s="1" t="s">
        <v>70</v>
      </c>
      <c r="E86" s="1">
        <v>3</v>
      </c>
      <c r="G86" s="1">
        <v>6.5</v>
      </c>
      <c r="I86" s="1">
        <v>7.5</v>
      </c>
      <c r="K86">
        <f t="shared" si="4"/>
        <v>17</v>
      </c>
      <c r="L86" s="1">
        <v>8</v>
      </c>
      <c r="M86" s="1">
        <f t="shared" si="5"/>
        <v>4</v>
      </c>
      <c r="N86" s="1">
        <f t="shared" si="7"/>
        <v>1.2250000000000001</v>
      </c>
      <c r="O86" s="1">
        <v>0</v>
      </c>
      <c r="P86" s="1">
        <v>34</v>
      </c>
      <c r="R86" s="13">
        <f t="shared" si="6"/>
        <v>62.475000000000001</v>
      </c>
    </row>
    <row r="87" spans="1:18" ht="12.75" customHeight="1">
      <c r="A87" s="1">
        <v>83</v>
      </c>
      <c r="B87" t="s">
        <v>77</v>
      </c>
      <c r="C87" t="s">
        <v>78</v>
      </c>
      <c r="D87" s="1" t="s">
        <v>79</v>
      </c>
      <c r="E87" s="1">
        <v>0</v>
      </c>
      <c r="G87" s="1">
        <v>2</v>
      </c>
      <c r="I87" s="1">
        <v>4</v>
      </c>
      <c r="K87">
        <f t="shared" si="4"/>
        <v>6</v>
      </c>
      <c r="L87" s="1">
        <v>9</v>
      </c>
      <c r="M87" s="1">
        <f t="shared" si="5"/>
        <v>4.5</v>
      </c>
      <c r="N87" s="1">
        <f t="shared" si="7"/>
        <v>1.2375</v>
      </c>
      <c r="O87" s="1">
        <v>0</v>
      </c>
      <c r="P87" s="1">
        <v>35</v>
      </c>
      <c r="R87" s="13">
        <f t="shared" si="6"/>
        <v>50.737500000000004</v>
      </c>
    </row>
    <row r="88" spans="1:18" ht="12.75" customHeight="1">
      <c r="A88" s="1">
        <v>84</v>
      </c>
      <c r="B88" t="s">
        <v>213</v>
      </c>
      <c r="C88" t="s">
        <v>214</v>
      </c>
      <c r="D88" s="1" t="s">
        <v>215</v>
      </c>
      <c r="E88" s="1">
        <v>4.5</v>
      </c>
      <c r="G88" s="1">
        <v>8</v>
      </c>
      <c r="I88" s="1">
        <v>7.5</v>
      </c>
      <c r="K88">
        <f t="shared" si="4"/>
        <v>20</v>
      </c>
      <c r="L88" s="1">
        <v>10</v>
      </c>
      <c r="M88" s="1">
        <f t="shared" si="5"/>
        <v>5</v>
      </c>
      <c r="N88" s="1">
        <f t="shared" si="7"/>
        <v>1.25</v>
      </c>
      <c r="O88" s="1">
        <v>0</v>
      </c>
      <c r="P88" s="1">
        <v>36</v>
      </c>
      <c r="Q88" s="1">
        <v>5</v>
      </c>
      <c r="R88" s="13">
        <f t="shared" si="6"/>
        <v>75</v>
      </c>
    </row>
    <row r="89" spans="1:18" ht="12.75" customHeight="1">
      <c r="A89" s="1">
        <v>85</v>
      </c>
      <c r="B89" t="s">
        <v>35</v>
      </c>
      <c r="C89" t="s">
        <v>36</v>
      </c>
      <c r="D89" s="1" t="s">
        <v>37</v>
      </c>
      <c r="E89" s="1">
        <v>5.5</v>
      </c>
      <c r="G89" s="1">
        <v>3</v>
      </c>
      <c r="I89" s="1">
        <v>6.5</v>
      </c>
      <c r="K89">
        <f t="shared" si="4"/>
        <v>15</v>
      </c>
      <c r="L89" s="1">
        <v>6</v>
      </c>
      <c r="M89" s="1">
        <f t="shared" si="5"/>
        <v>3</v>
      </c>
      <c r="N89" s="1">
        <f t="shared" si="7"/>
        <v>1.2</v>
      </c>
      <c r="O89" s="1">
        <v>0</v>
      </c>
      <c r="P89" s="1">
        <v>33</v>
      </c>
      <c r="R89" s="13">
        <f t="shared" si="6"/>
        <v>57.599999999999994</v>
      </c>
    </row>
    <row r="90" spans="1:18" ht="12.75" customHeight="1">
      <c r="A90" s="1">
        <v>86</v>
      </c>
      <c r="B90" t="s">
        <v>303</v>
      </c>
      <c r="C90" t="s">
        <v>39</v>
      </c>
      <c r="D90" s="1" t="s">
        <v>304</v>
      </c>
      <c r="E90" s="1">
        <v>5.5</v>
      </c>
      <c r="G90" s="1">
        <v>5</v>
      </c>
      <c r="I90" s="1">
        <v>5</v>
      </c>
      <c r="K90">
        <f t="shared" si="4"/>
        <v>15.5</v>
      </c>
      <c r="L90" s="1">
        <v>9</v>
      </c>
      <c r="M90" s="1">
        <f t="shared" si="5"/>
        <v>4.5</v>
      </c>
      <c r="N90" s="1">
        <f t="shared" si="7"/>
        <v>1.2375</v>
      </c>
      <c r="O90" s="1">
        <v>0</v>
      </c>
      <c r="P90" s="1">
        <v>34</v>
      </c>
      <c r="R90" s="13">
        <f t="shared" si="6"/>
        <v>61.256250000000001</v>
      </c>
    </row>
    <row r="91" spans="1:18" ht="12.75" customHeight="1">
      <c r="A91" s="1">
        <v>87</v>
      </c>
      <c r="B91" t="s">
        <v>105</v>
      </c>
      <c r="C91" t="s">
        <v>4</v>
      </c>
      <c r="D91" s="1" t="s">
        <v>106</v>
      </c>
      <c r="E91" s="1">
        <v>7.5</v>
      </c>
      <c r="G91" s="1">
        <v>8</v>
      </c>
      <c r="I91" s="1">
        <v>7.5</v>
      </c>
      <c r="K91">
        <f t="shared" si="4"/>
        <v>23</v>
      </c>
      <c r="L91" s="1">
        <v>11</v>
      </c>
      <c r="M91" s="1">
        <f t="shared" si="5"/>
        <v>5.5</v>
      </c>
      <c r="N91" s="1">
        <f t="shared" si="7"/>
        <v>1.2625</v>
      </c>
      <c r="O91" s="1">
        <v>9</v>
      </c>
      <c r="P91" s="1">
        <v>35</v>
      </c>
      <c r="Q91" s="1">
        <v>5</v>
      </c>
      <c r="R91" s="13">
        <f t="shared" si="6"/>
        <v>87.224999999999994</v>
      </c>
    </row>
    <row r="92" spans="1:18" ht="12.75" customHeight="1">
      <c r="A92" s="1">
        <v>88</v>
      </c>
      <c r="B92" t="s">
        <v>185</v>
      </c>
      <c r="C92" t="s">
        <v>186</v>
      </c>
      <c r="D92" s="1" t="s">
        <v>187</v>
      </c>
      <c r="E92" s="1">
        <v>6.5</v>
      </c>
      <c r="G92" s="1">
        <v>8</v>
      </c>
      <c r="I92" s="1">
        <v>7</v>
      </c>
      <c r="K92">
        <f t="shared" si="4"/>
        <v>21.5</v>
      </c>
      <c r="L92" s="1">
        <v>11</v>
      </c>
      <c r="M92" s="1">
        <f t="shared" si="5"/>
        <v>5.5</v>
      </c>
      <c r="N92" s="1">
        <f t="shared" si="7"/>
        <v>1.2625</v>
      </c>
      <c r="O92" s="1">
        <v>0</v>
      </c>
      <c r="P92" s="1">
        <v>34</v>
      </c>
      <c r="Q92" s="1">
        <v>5</v>
      </c>
      <c r="R92" s="13">
        <f t="shared" si="6"/>
        <v>75.068749999999994</v>
      </c>
    </row>
    <row r="93" spans="1:18" ht="12.75" customHeight="1">
      <c r="A93" s="1">
        <v>89</v>
      </c>
      <c r="B93" t="s">
        <v>96</v>
      </c>
      <c r="C93" t="s">
        <v>97</v>
      </c>
      <c r="D93" s="1" t="s">
        <v>98</v>
      </c>
      <c r="E93" s="1">
        <v>3</v>
      </c>
      <c r="G93" s="1">
        <v>8</v>
      </c>
      <c r="I93" s="1">
        <v>8</v>
      </c>
      <c r="K93">
        <f t="shared" si="4"/>
        <v>19</v>
      </c>
      <c r="L93" s="1">
        <v>3</v>
      </c>
      <c r="M93" s="1">
        <f t="shared" si="5"/>
        <v>1.5</v>
      </c>
      <c r="N93" s="1">
        <f t="shared" si="7"/>
        <v>1.1625000000000001</v>
      </c>
      <c r="O93" s="1">
        <v>8</v>
      </c>
      <c r="P93" s="1">
        <v>36</v>
      </c>
      <c r="Q93" s="1">
        <v>5</v>
      </c>
      <c r="R93" s="13">
        <f t="shared" si="6"/>
        <v>76.9375</v>
      </c>
    </row>
    <row r="94" spans="1:18" ht="12.75" customHeight="1">
      <c r="A94" s="1">
        <v>90</v>
      </c>
      <c r="B94" t="s">
        <v>80</v>
      </c>
      <c r="C94" t="s">
        <v>81</v>
      </c>
      <c r="D94" s="1" t="s">
        <v>82</v>
      </c>
      <c r="E94" s="1">
        <v>5</v>
      </c>
      <c r="G94" s="1">
        <v>4.5</v>
      </c>
      <c r="I94" s="1">
        <v>5</v>
      </c>
      <c r="K94">
        <f t="shared" si="4"/>
        <v>14.5</v>
      </c>
      <c r="L94" s="1">
        <v>9</v>
      </c>
      <c r="M94" s="1">
        <f t="shared" si="5"/>
        <v>4.5</v>
      </c>
      <c r="N94" s="1">
        <f t="shared" si="7"/>
        <v>1.2375</v>
      </c>
      <c r="O94" s="1">
        <v>0</v>
      </c>
      <c r="P94" s="1">
        <v>33</v>
      </c>
      <c r="R94" s="13">
        <f t="shared" si="6"/>
        <v>58.78125</v>
      </c>
    </row>
    <row r="95" spans="1:18" ht="12.75" customHeight="1">
      <c r="A95" s="1">
        <v>91</v>
      </c>
      <c r="B95" t="s">
        <v>297</v>
      </c>
      <c r="C95" t="s">
        <v>24</v>
      </c>
      <c r="D95" s="1" t="s">
        <v>298</v>
      </c>
      <c r="E95" s="1">
        <v>4.5</v>
      </c>
      <c r="G95" s="1">
        <v>7</v>
      </c>
      <c r="I95" s="1">
        <v>6</v>
      </c>
      <c r="K95">
        <f t="shared" si="4"/>
        <v>17.5</v>
      </c>
      <c r="L95" s="1">
        <v>10</v>
      </c>
      <c r="M95" s="1">
        <f t="shared" si="5"/>
        <v>5</v>
      </c>
      <c r="N95" s="1">
        <f t="shared" si="7"/>
        <v>1.25</v>
      </c>
      <c r="O95" s="1">
        <v>0</v>
      </c>
      <c r="P95" s="1">
        <v>33</v>
      </c>
      <c r="R95" s="13">
        <f t="shared" si="6"/>
        <v>63.125</v>
      </c>
    </row>
    <row r="96" spans="1:18" ht="12.75" customHeight="1">
      <c r="A96" s="1">
        <v>92</v>
      </c>
      <c r="B96" t="s">
        <v>64</v>
      </c>
      <c r="C96" t="s">
        <v>65</v>
      </c>
      <c r="D96" s="1" t="s">
        <v>66</v>
      </c>
      <c r="G96" s="1">
        <v>6.5</v>
      </c>
      <c r="K96">
        <f t="shared" si="4"/>
        <v>6.5</v>
      </c>
      <c r="L96" s="1">
        <v>2</v>
      </c>
      <c r="M96" s="1">
        <f t="shared" si="5"/>
        <v>1</v>
      </c>
      <c r="N96" s="1">
        <f t="shared" si="7"/>
        <v>1.1499999999999999</v>
      </c>
      <c r="O96" s="1">
        <v>0</v>
      </c>
      <c r="P96" s="1">
        <v>34</v>
      </c>
      <c r="R96" s="13">
        <f t="shared" si="6"/>
        <v>46.574999999999996</v>
      </c>
    </row>
    <row r="97" spans="1:18" ht="12.75" customHeight="1">
      <c r="A97" s="1">
        <v>93</v>
      </c>
      <c r="B97" t="s">
        <v>71</v>
      </c>
      <c r="C97" t="s">
        <v>72</v>
      </c>
      <c r="D97" s="1" t="s">
        <v>73</v>
      </c>
      <c r="E97" s="1">
        <v>6</v>
      </c>
      <c r="G97" s="1">
        <v>8</v>
      </c>
      <c r="I97" s="1">
        <v>3.5</v>
      </c>
      <c r="K97">
        <f t="shared" si="4"/>
        <v>17.5</v>
      </c>
      <c r="L97" s="1">
        <v>11</v>
      </c>
      <c r="M97" s="1">
        <f t="shared" si="5"/>
        <v>5.5</v>
      </c>
      <c r="N97" s="1">
        <f t="shared" si="7"/>
        <v>1.2625</v>
      </c>
      <c r="O97" s="1">
        <v>9</v>
      </c>
      <c r="P97" s="1">
        <v>35</v>
      </c>
      <c r="Q97" s="1">
        <v>3</v>
      </c>
      <c r="R97" s="13">
        <f t="shared" si="6"/>
        <v>78.28125</v>
      </c>
    </row>
    <row r="98" spans="1:18" s="8" customFormat="1" ht="12.75" customHeight="1">
      <c r="A98" s="9">
        <v>94</v>
      </c>
      <c r="B98" s="8" t="s">
        <v>120</v>
      </c>
      <c r="C98" s="8" t="s">
        <v>91</v>
      </c>
      <c r="D98" s="9" t="s">
        <v>121</v>
      </c>
      <c r="E98" s="9"/>
      <c r="G98" s="9"/>
      <c r="H98" s="9"/>
      <c r="I98" s="9"/>
      <c r="K98" s="8">
        <f t="shared" si="4"/>
        <v>0</v>
      </c>
      <c r="L98" s="9">
        <v>0</v>
      </c>
      <c r="M98" s="9">
        <f t="shared" si="5"/>
        <v>0</v>
      </c>
      <c r="N98" s="9">
        <v>1</v>
      </c>
      <c r="O98" s="9">
        <v>0</v>
      </c>
      <c r="P98" s="9">
        <v>0</v>
      </c>
      <c r="Q98" s="9"/>
      <c r="R98" s="15">
        <f t="shared" si="6"/>
        <v>0</v>
      </c>
    </row>
    <row r="99" spans="1:18" ht="12.75" customHeight="1">
      <c r="A99" s="1">
        <v>95</v>
      </c>
      <c r="B99" t="s">
        <v>120</v>
      </c>
      <c r="C99" t="s">
        <v>157</v>
      </c>
      <c r="D99" s="1" t="s">
        <v>170</v>
      </c>
      <c r="E99" s="1">
        <v>4.5</v>
      </c>
      <c r="G99" s="1">
        <v>6</v>
      </c>
      <c r="I99" s="1">
        <v>8</v>
      </c>
      <c r="K99">
        <f t="shared" si="4"/>
        <v>18.5</v>
      </c>
      <c r="L99" s="1">
        <v>10</v>
      </c>
      <c r="M99" s="1">
        <f t="shared" si="5"/>
        <v>5</v>
      </c>
      <c r="N99" s="1">
        <f t="shared" si="7"/>
        <v>1.25</v>
      </c>
      <c r="O99" s="1">
        <v>9</v>
      </c>
      <c r="P99" s="1">
        <v>36</v>
      </c>
      <c r="Q99" s="1">
        <v>3</v>
      </c>
      <c r="R99" s="13">
        <f t="shared" si="6"/>
        <v>80.125</v>
      </c>
    </row>
    <row r="100" spans="1:18" ht="12.75" customHeight="1">
      <c r="A100" s="1">
        <v>96</v>
      </c>
      <c r="B100" t="s">
        <v>120</v>
      </c>
      <c r="C100" t="s">
        <v>178</v>
      </c>
      <c r="D100" s="1" t="s">
        <v>321</v>
      </c>
      <c r="E100" s="1">
        <v>3.5</v>
      </c>
      <c r="G100" s="1">
        <v>7.5</v>
      </c>
      <c r="I100" s="1">
        <v>6</v>
      </c>
      <c r="K100">
        <f t="shared" si="4"/>
        <v>17</v>
      </c>
      <c r="L100" s="1">
        <v>10</v>
      </c>
      <c r="M100" s="1">
        <f t="shared" si="5"/>
        <v>5</v>
      </c>
      <c r="N100" s="1">
        <f t="shared" si="7"/>
        <v>1.25</v>
      </c>
      <c r="O100" s="1">
        <v>0</v>
      </c>
      <c r="P100" s="1">
        <v>35</v>
      </c>
      <c r="R100" s="13">
        <f t="shared" si="6"/>
        <v>65</v>
      </c>
    </row>
    <row r="101" spans="1:18" ht="12.75" customHeight="1">
      <c r="A101" s="1">
        <v>97</v>
      </c>
      <c r="B101" t="s">
        <v>243</v>
      </c>
      <c r="C101" t="s">
        <v>244</v>
      </c>
      <c r="D101" s="1" t="s">
        <v>245</v>
      </c>
      <c r="K101">
        <f t="shared" si="4"/>
        <v>0</v>
      </c>
      <c r="L101" s="1">
        <v>3</v>
      </c>
      <c r="M101" s="1">
        <f t="shared" si="5"/>
        <v>1.5</v>
      </c>
      <c r="N101" s="1">
        <f t="shared" si="7"/>
        <v>1.1625000000000001</v>
      </c>
      <c r="O101" s="1">
        <v>0</v>
      </c>
      <c r="P101" s="1">
        <v>0</v>
      </c>
      <c r="R101" s="13">
        <f t="shared" si="6"/>
        <v>0</v>
      </c>
    </row>
    <row r="102" spans="1:18" ht="12.75" customHeight="1">
      <c r="A102" s="1">
        <v>98</v>
      </c>
      <c r="B102" t="s">
        <v>243</v>
      </c>
      <c r="C102" t="s">
        <v>331</v>
      </c>
      <c r="D102" s="1" t="s">
        <v>332</v>
      </c>
      <c r="I102" s="1">
        <v>0</v>
      </c>
      <c r="K102">
        <f t="shared" si="4"/>
        <v>0</v>
      </c>
      <c r="L102" s="1">
        <v>6</v>
      </c>
      <c r="M102" s="1">
        <f t="shared" si="5"/>
        <v>3</v>
      </c>
      <c r="N102" s="1">
        <f t="shared" si="7"/>
        <v>1.2</v>
      </c>
      <c r="O102" s="1">
        <v>0</v>
      </c>
      <c r="P102" s="1">
        <v>34</v>
      </c>
      <c r="Q102" s="1">
        <v>3</v>
      </c>
      <c r="R102" s="13">
        <f t="shared" si="6"/>
        <v>43.8</v>
      </c>
    </row>
    <row r="103" spans="1:18" ht="12.75" customHeight="1">
      <c r="A103" s="1">
        <v>99</v>
      </c>
      <c r="B103" t="s">
        <v>93</v>
      </c>
      <c r="C103" t="s">
        <v>94</v>
      </c>
      <c r="D103" s="1" t="s">
        <v>95</v>
      </c>
      <c r="G103" s="1">
        <v>6.5</v>
      </c>
      <c r="I103" s="1">
        <v>5</v>
      </c>
      <c r="K103">
        <f t="shared" si="4"/>
        <v>11.5</v>
      </c>
      <c r="L103" s="1">
        <v>7</v>
      </c>
      <c r="M103" s="1">
        <f t="shared" si="5"/>
        <v>3.5</v>
      </c>
      <c r="N103" s="1">
        <f t="shared" si="7"/>
        <v>1.2124999999999999</v>
      </c>
      <c r="O103" s="1">
        <v>0</v>
      </c>
      <c r="P103" s="1">
        <v>35</v>
      </c>
      <c r="R103" s="13">
        <f t="shared" si="6"/>
        <v>56.381249999999994</v>
      </c>
    </row>
    <row r="104" spans="1:18" ht="12.75" customHeight="1">
      <c r="A104" s="1">
        <v>100</v>
      </c>
      <c r="B104" t="s">
        <v>93</v>
      </c>
      <c r="C104" t="s">
        <v>16</v>
      </c>
      <c r="D104" s="1" t="s">
        <v>270</v>
      </c>
      <c r="E104" s="1">
        <v>3.5</v>
      </c>
      <c r="G104" s="1">
        <v>5</v>
      </c>
      <c r="I104" s="1">
        <v>5</v>
      </c>
      <c r="K104">
        <f t="shared" si="4"/>
        <v>13.5</v>
      </c>
      <c r="L104" s="1">
        <v>11</v>
      </c>
      <c r="M104" s="1">
        <f t="shared" si="5"/>
        <v>5.5</v>
      </c>
      <c r="N104" s="1">
        <f t="shared" si="7"/>
        <v>1.2625</v>
      </c>
      <c r="O104" s="1">
        <v>0</v>
      </c>
      <c r="P104" s="1">
        <v>35</v>
      </c>
      <c r="Q104" s="1">
        <v>4</v>
      </c>
      <c r="R104" s="13">
        <f t="shared" si="6"/>
        <v>65.231249999999989</v>
      </c>
    </row>
    <row r="105" spans="1:18" ht="12.75" customHeight="1">
      <c r="A105" s="1">
        <v>101</v>
      </c>
      <c r="B105" t="s">
        <v>153</v>
      </c>
      <c r="C105" t="s">
        <v>154</v>
      </c>
      <c r="D105" s="1" t="s">
        <v>155</v>
      </c>
      <c r="E105" s="1">
        <v>3</v>
      </c>
      <c r="G105" s="1">
        <v>7</v>
      </c>
      <c r="I105" s="1">
        <v>6</v>
      </c>
      <c r="K105">
        <f t="shared" si="4"/>
        <v>16</v>
      </c>
      <c r="L105" s="1">
        <v>9</v>
      </c>
      <c r="M105" s="1">
        <f t="shared" si="5"/>
        <v>4.5</v>
      </c>
      <c r="N105" s="1">
        <f t="shared" si="7"/>
        <v>1.2375</v>
      </c>
      <c r="O105" s="1">
        <v>7</v>
      </c>
      <c r="P105" s="1">
        <v>35</v>
      </c>
      <c r="R105" s="13">
        <f t="shared" si="6"/>
        <v>70.112500000000011</v>
      </c>
    </row>
    <row r="106" spans="1:18" ht="12.75" customHeight="1">
      <c r="A106" s="1">
        <v>102</v>
      </c>
      <c r="B106" t="s">
        <v>202</v>
      </c>
      <c r="C106" t="s">
        <v>19</v>
      </c>
      <c r="D106" s="1" t="s">
        <v>203</v>
      </c>
      <c r="E106" s="1">
        <v>6.5</v>
      </c>
      <c r="G106" s="1">
        <v>7.5</v>
      </c>
      <c r="I106" s="1">
        <v>6.5</v>
      </c>
      <c r="K106">
        <f t="shared" si="4"/>
        <v>20.5</v>
      </c>
      <c r="L106" s="1">
        <v>11</v>
      </c>
      <c r="M106" s="1">
        <f t="shared" si="5"/>
        <v>5.5</v>
      </c>
      <c r="N106" s="1">
        <f t="shared" si="7"/>
        <v>1.2625</v>
      </c>
      <c r="O106" s="1">
        <v>0</v>
      </c>
      <c r="P106" s="1">
        <v>34</v>
      </c>
      <c r="Q106" s="1">
        <v>5</v>
      </c>
      <c r="R106" s="13">
        <f t="shared" si="6"/>
        <v>73.806249999999991</v>
      </c>
    </row>
    <row r="107" spans="1:18" ht="12.75" customHeight="1">
      <c r="A107" s="1">
        <v>103</v>
      </c>
      <c r="B107" t="s">
        <v>145</v>
      </c>
      <c r="C107" t="s">
        <v>4</v>
      </c>
      <c r="D107" s="1" t="s">
        <v>146</v>
      </c>
      <c r="E107" s="1">
        <v>5.5</v>
      </c>
      <c r="G107" s="1">
        <v>8</v>
      </c>
      <c r="I107" s="1">
        <v>8</v>
      </c>
      <c r="K107">
        <f t="shared" si="4"/>
        <v>21.5</v>
      </c>
      <c r="L107" s="1">
        <v>11</v>
      </c>
      <c r="M107" s="1">
        <f t="shared" si="5"/>
        <v>5.5</v>
      </c>
      <c r="N107" s="1">
        <f t="shared" si="7"/>
        <v>1.2625</v>
      </c>
      <c r="O107" s="1">
        <v>0</v>
      </c>
      <c r="P107" s="1">
        <v>36</v>
      </c>
      <c r="Q107" s="1">
        <v>5</v>
      </c>
      <c r="R107" s="13">
        <f t="shared" si="6"/>
        <v>77.59375</v>
      </c>
    </row>
    <row r="108" spans="1:18" ht="12.75" customHeight="1">
      <c r="A108" s="1">
        <v>104</v>
      </c>
      <c r="B108" t="s">
        <v>195</v>
      </c>
      <c r="C108" t="s">
        <v>16</v>
      </c>
      <c r="D108" s="1" t="s">
        <v>196</v>
      </c>
      <c r="E108" s="1">
        <v>5</v>
      </c>
      <c r="G108" s="1">
        <v>4.5</v>
      </c>
      <c r="I108" s="1">
        <v>5</v>
      </c>
      <c r="K108">
        <f t="shared" si="4"/>
        <v>14.5</v>
      </c>
      <c r="L108" s="1">
        <v>9</v>
      </c>
      <c r="M108" s="1">
        <f t="shared" si="5"/>
        <v>4.5</v>
      </c>
      <c r="N108" s="1">
        <f t="shared" si="7"/>
        <v>1.2375</v>
      </c>
      <c r="O108" s="1">
        <v>0</v>
      </c>
      <c r="P108" s="1">
        <v>36</v>
      </c>
      <c r="R108" s="13">
        <f t="shared" si="6"/>
        <v>62.493750000000006</v>
      </c>
    </row>
    <row r="109" spans="1:18" ht="12.75" customHeight="1">
      <c r="A109" s="1">
        <v>105</v>
      </c>
      <c r="B109" t="s">
        <v>167</v>
      </c>
      <c r="C109" t="s">
        <v>168</v>
      </c>
      <c r="D109" s="1" t="s">
        <v>169</v>
      </c>
      <c r="E109" s="1">
        <v>7.5</v>
      </c>
      <c r="G109" s="1">
        <v>7.5</v>
      </c>
      <c r="I109" s="1">
        <v>7.5</v>
      </c>
      <c r="K109">
        <f t="shared" si="4"/>
        <v>22.5</v>
      </c>
      <c r="L109" s="1">
        <v>11</v>
      </c>
      <c r="M109" s="1">
        <f t="shared" si="5"/>
        <v>5.5</v>
      </c>
      <c r="N109" s="1">
        <f t="shared" si="7"/>
        <v>1.2625</v>
      </c>
      <c r="O109" s="1">
        <v>0</v>
      </c>
      <c r="P109" s="1">
        <v>36</v>
      </c>
      <c r="Q109" s="1">
        <v>5</v>
      </c>
      <c r="R109" s="13">
        <f t="shared" si="6"/>
        <v>78.856250000000003</v>
      </c>
    </row>
    <row r="110" spans="1:18" ht="12.75" customHeight="1">
      <c r="A110" s="1">
        <v>106</v>
      </c>
      <c r="B110" t="s">
        <v>167</v>
      </c>
      <c r="C110" t="s">
        <v>100</v>
      </c>
      <c r="D110" s="1" t="s">
        <v>174</v>
      </c>
      <c r="E110" s="1">
        <v>3</v>
      </c>
      <c r="G110" s="1">
        <v>7.5</v>
      </c>
      <c r="I110" s="1">
        <v>5</v>
      </c>
      <c r="K110">
        <f t="shared" si="4"/>
        <v>15.5</v>
      </c>
      <c r="L110" s="1">
        <v>11</v>
      </c>
      <c r="M110" s="1">
        <f t="shared" si="5"/>
        <v>5.5</v>
      </c>
      <c r="N110" s="1">
        <f t="shared" si="7"/>
        <v>1.2625</v>
      </c>
      <c r="O110" s="1">
        <v>0</v>
      </c>
      <c r="P110" s="1">
        <v>35</v>
      </c>
      <c r="Q110" s="1">
        <v>5</v>
      </c>
      <c r="R110" s="13">
        <f t="shared" si="6"/>
        <v>68.756249999999994</v>
      </c>
    </row>
    <row r="111" spans="1:18" ht="12.75" customHeight="1">
      <c r="A111" s="1">
        <v>107</v>
      </c>
      <c r="B111" t="s">
        <v>164</v>
      </c>
      <c r="C111" t="s">
        <v>165</v>
      </c>
      <c r="D111" s="1" t="s">
        <v>166</v>
      </c>
      <c r="E111" s="1">
        <v>4</v>
      </c>
      <c r="G111" s="1">
        <v>6.5</v>
      </c>
      <c r="I111" s="1">
        <v>4.5</v>
      </c>
      <c r="K111">
        <f t="shared" si="4"/>
        <v>15</v>
      </c>
      <c r="L111" s="1">
        <v>11</v>
      </c>
      <c r="M111" s="1">
        <f t="shared" si="5"/>
        <v>5.5</v>
      </c>
      <c r="N111" s="1">
        <f t="shared" si="7"/>
        <v>1.2625</v>
      </c>
      <c r="O111" s="1">
        <v>0</v>
      </c>
      <c r="P111" s="1">
        <v>35</v>
      </c>
      <c r="R111" s="13">
        <f t="shared" si="6"/>
        <v>63.125</v>
      </c>
    </row>
    <row r="112" spans="1:18" ht="12.75" customHeight="1">
      <c r="A112" s="1">
        <v>108</v>
      </c>
      <c r="B112" t="s">
        <v>164</v>
      </c>
      <c r="C112" t="s">
        <v>178</v>
      </c>
      <c r="D112" s="1" t="s">
        <v>179</v>
      </c>
      <c r="E112" s="1">
        <v>6.5</v>
      </c>
      <c r="G112" s="1">
        <v>5.5</v>
      </c>
      <c r="I112" s="1">
        <v>7.5</v>
      </c>
      <c r="K112">
        <f t="shared" si="4"/>
        <v>19.5</v>
      </c>
      <c r="L112" s="1">
        <v>11</v>
      </c>
      <c r="M112" s="1">
        <f t="shared" si="5"/>
        <v>5.5</v>
      </c>
      <c r="N112" s="1">
        <f t="shared" si="7"/>
        <v>1.2625</v>
      </c>
      <c r="O112" s="1">
        <v>0</v>
      </c>
      <c r="P112" s="1">
        <v>33</v>
      </c>
      <c r="Q112" s="1">
        <v>5</v>
      </c>
      <c r="R112" s="13">
        <f t="shared" si="6"/>
        <v>71.28125</v>
      </c>
    </row>
    <row r="113" spans="1:18" ht="12.75" customHeight="1">
      <c r="A113" s="1">
        <v>109</v>
      </c>
      <c r="B113" t="s">
        <v>211</v>
      </c>
      <c r="C113" t="s">
        <v>7</v>
      </c>
      <c r="D113" s="1" t="s">
        <v>212</v>
      </c>
      <c r="E113" s="1">
        <v>3</v>
      </c>
      <c r="G113" s="1">
        <v>7</v>
      </c>
      <c r="I113" s="1">
        <v>6.5</v>
      </c>
      <c r="K113">
        <f t="shared" si="4"/>
        <v>16.5</v>
      </c>
      <c r="L113" s="1">
        <v>9</v>
      </c>
      <c r="M113" s="1">
        <f t="shared" si="5"/>
        <v>4.5</v>
      </c>
      <c r="N113" s="1">
        <f t="shared" si="7"/>
        <v>1.2375</v>
      </c>
      <c r="O113" s="1">
        <v>0</v>
      </c>
      <c r="P113" s="1">
        <v>33</v>
      </c>
      <c r="R113" s="13">
        <f t="shared" si="6"/>
        <v>61.256250000000001</v>
      </c>
    </row>
    <row r="114" spans="1:18" ht="12.75" customHeight="1">
      <c r="A114" s="1">
        <v>110</v>
      </c>
      <c r="B114" t="s">
        <v>271</v>
      </c>
      <c r="C114" t="s">
        <v>78</v>
      </c>
      <c r="D114" s="1" t="s">
        <v>272</v>
      </c>
      <c r="E114" s="1">
        <v>3.5</v>
      </c>
      <c r="G114" s="1">
        <v>7.5</v>
      </c>
      <c r="I114" s="1">
        <v>7.5</v>
      </c>
      <c r="K114">
        <f t="shared" si="4"/>
        <v>18.5</v>
      </c>
      <c r="L114" s="1">
        <v>11</v>
      </c>
      <c r="M114" s="1">
        <f t="shared" si="5"/>
        <v>5.5</v>
      </c>
      <c r="N114" s="1">
        <f t="shared" si="7"/>
        <v>1.2625</v>
      </c>
      <c r="O114" s="1">
        <v>0</v>
      </c>
      <c r="P114" s="1">
        <v>36</v>
      </c>
      <c r="Q114" s="1">
        <v>3</v>
      </c>
      <c r="R114" s="13">
        <f t="shared" si="6"/>
        <v>71.806249999999991</v>
      </c>
    </row>
    <row r="115" spans="1:18" ht="12.75" customHeight="1">
      <c r="A115" s="1">
        <v>111</v>
      </c>
      <c r="B115" t="s">
        <v>224</v>
      </c>
      <c r="C115" t="s">
        <v>100</v>
      </c>
      <c r="D115" s="1" t="s">
        <v>225</v>
      </c>
      <c r="E115" s="1">
        <v>6.5</v>
      </c>
      <c r="G115" s="1">
        <v>7</v>
      </c>
      <c r="I115" s="1">
        <v>5</v>
      </c>
      <c r="K115">
        <f t="shared" si="4"/>
        <v>18.5</v>
      </c>
      <c r="L115" s="1">
        <v>11</v>
      </c>
      <c r="M115" s="1">
        <f t="shared" si="5"/>
        <v>5.5</v>
      </c>
      <c r="N115" s="1">
        <f t="shared" si="7"/>
        <v>1.2625</v>
      </c>
      <c r="O115" s="1">
        <v>8</v>
      </c>
      <c r="P115" s="1">
        <v>32</v>
      </c>
      <c r="R115" s="13">
        <f t="shared" si="6"/>
        <v>71.756249999999994</v>
      </c>
    </row>
    <row r="116" spans="1:18" ht="12.75" customHeight="1">
      <c r="A116" s="1">
        <v>112</v>
      </c>
      <c r="B116" t="s">
        <v>268</v>
      </c>
      <c r="C116" t="s">
        <v>10</v>
      </c>
      <c r="D116" s="1" t="s">
        <v>269</v>
      </c>
      <c r="E116" s="1">
        <v>5</v>
      </c>
      <c r="G116" s="1">
        <v>8</v>
      </c>
      <c r="I116" s="1">
        <v>7.5</v>
      </c>
      <c r="K116">
        <f t="shared" si="4"/>
        <v>20.5</v>
      </c>
      <c r="L116" s="1">
        <v>11</v>
      </c>
      <c r="M116" s="1">
        <f t="shared" si="5"/>
        <v>5.5</v>
      </c>
      <c r="N116" s="1">
        <f t="shared" si="7"/>
        <v>1.2625</v>
      </c>
      <c r="O116" s="1">
        <v>7</v>
      </c>
      <c r="P116" s="1">
        <v>35</v>
      </c>
      <c r="Q116" s="1">
        <v>5</v>
      </c>
      <c r="R116" s="13">
        <f t="shared" si="6"/>
        <v>82.068749999999994</v>
      </c>
    </row>
    <row r="117" spans="1:18" ht="12.75" customHeight="1">
      <c r="A117" s="1">
        <v>113</v>
      </c>
      <c r="B117" t="s">
        <v>147</v>
      </c>
      <c r="C117" t="s">
        <v>148</v>
      </c>
      <c r="D117" s="1" t="s">
        <v>149</v>
      </c>
      <c r="E117" s="1">
        <v>6.5</v>
      </c>
      <c r="G117" s="1">
        <v>8</v>
      </c>
      <c r="I117" s="1">
        <v>7</v>
      </c>
      <c r="K117">
        <f t="shared" si="4"/>
        <v>21.5</v>
      </c>
      <c r="L117" s="1">
        <v>11</v>
      </c>
      <c r="M117" s="1">
        <f t="shared" si="5"/>
        <v>5.5</v>
      </c>
      <c r="N117" s="1">
        <f t="shared" si="7"/>
        <v>1.2625</v>
      </c>
      <c r="O117" s="1">
        <v>0</v>
      </c>
      <c r="P117" s="1">
        <v>36</v>
      </c>
      <c r="Q117" s="1">
        <v>4</v>
      </c>
      <c r="R117" s="13">
        <f t="shared" si="6"/>
        <v>76.59375</v>
      </c>
    </row>
    <row r="118" spans="1:18" ht="12.75" customHeight="1">
      <c r="A118" s="1">
        <v>114</v>
      </c>
      <c r="B118" t="s">
        <v>112</v>
      </c>
      <c r="C118" t="s">
        <v>113</v>
      </c>
      <c r="D118" s="1" t="s">
        <v>114</v>
      </c>
      <c r="E118" s="1">
        <v>4</v>
      </c>
      <c r="G118" s="1">
        <v>4.5</v>
      </c>
      <c r="I118" s="1">
        <v>4.5</v>
      </c>
      <c r="K118">
        <f t="shared" si="4"/>
        <v>13</v>
      </c>
      <c r="L118" s="1">
        <v>5</v>
      </c>
      <c r="M118" s="1">
        <f t="shared" si="5"/>
        <v>2.5</v>
      </c>
      <c r="N118" s="1">
        <f t="shared" si="7"/>
        <v>1.1875</v>
      </c>
      <c r="O118" s="1">
        <v>0</v>
      </c>
      <c r="P118" s="1">
        <v>32</v>
      </c>
      <c r="R118" s="13">
        <f t="shared" si="6"/>
        <v>53.4375</v>
      </c>
    </row>
    <row r="119" spans="1:18" ht="12.75" customHeight="1">
      <c r="A119" s="1">
        <v>115</v>
      </c>
      <c r="B119" t="s">
        <v>292</v>
      </c>
      <c r="C119" t="s">
        <v>293</v>
      </c>
      <c r="D119" s="1" t="s">
        <v>294</v>
      </c>
      <c r="E119" s="1">
        <v>5</v>
      </c>
      <c r="G119" s="1">
        <v>5.5</v>
      </c>
      <c r="I119" s="1">
        <v>4.5</v>
      </c>
      <c r="K119">
        <f t="shared" si="4"/>
        <v>15</v>
      </c>
      <c r="L119" s="1">
        <v>11</v>
      </c>
      <c r="M119" s="1">
        <f t="shared" si="5"/>
        <v>5.5</v>
      </c>
      <c r="N119" s="1">
        <f t="shared" si="7"/>
        <v>1.2625</v>
      </c>
      <c r="O119" s="1">
        <v>8</v>
      </c>
      <c r="P119" s="1">
        <v>35</v>
      </c>
      <c r="Q119" s="1">
        <v>5</v>
      </c>
      <c r="R119" s="13">
        <f t="shared" si="6"/>
        <v>76.125</v>
      </c>
    </row>
    <row r="120" spans="1:18" s="8" customFormat="1" ht="12.75" customHeight="1">
      <c r="A120" s="9">
        <v>116</v>
      </c>
      <c r="B120" s="8" t="s">
        <v>18</v>
      </c>
      <c r="C120" s="8" t="s">
        <v>19</v>
      </c>
      <c r="D120" s="9" t="s">
        <v>20</v>
      </c>
      <c r="E120" s="9"/>
      <c r="G120" s="9">
        <v>7.5</v>
      </c>
      <c r="H120" s="9"/>
      <c r="I120" s="9"/>
      <c r="K120" s="8">
        <f t="shared" si="4"/>
        <v>7.5</v>
      </c>
      <c r="L120" s="9">
        <v>0</v>
      </c>
      <c r="M120" s="9">
        <f t="shared" si="5"/>
        <v>0</v>
      </c>
      <c r="N120" s="9">
        <v>1</v>
      </c>
      <c r="O120" s="9">
        <v>0</v>
      </c>
      <c r="P120" s="9">
        <v>0</v>
      </c>
      <c r="Q120" s="9"/>
      <c r="R120" s="15">
        <f t="shared" si="6"/>
        <v>7.5</v>
      </c>
    </row>
    <row r="121" spans="1:18" s="8" customFormat="1" ht="12.75" customHeight="1">
      <c r="A121" s="9">
        <v>117</v>
      </c>
      <c r="B121" s="8" t="s">
        <v>18</v>
      </c>
      <c r="C121" s="8" t="s">
        <v>183</v>
      </c>
      <c r="D121" s="9" t="s">
        <v>184</v>
      </c>
      <c r="E121" s="9"/>
      <c r="G121" s="9"/>
      <c r="H121" s="9"/>
      <c r="I121" s="9"/>
      <c r="K121" s="8">
        <f t="shared" si="4"/>
        <v>0</v>
      </c>
      <c r="L121" s="9">
        <v>0</v>
      </c>
      <c r="M121" s="9">
        <f t="shared" si="5"/>
        <v>0</v>
      </c>
      <c r="N121" s="9">
        <v>1</v>
      </c>
      <c r="O121" s="9">
        <v>0</v>
      </c>
      <c r="P121" s="9">
        <v>0</v>
      </c>
      <c r="Q121" s="9"/>
      <c r="R121" s="15">
        <f t="shared" si="6"/>
        <v>0</v>
      </c>
    </row>
    <row r="122" spans="1:18" ht="12.75" customHeight="1">
      <c r="A122" s="1">
        <v>118</v>
      </c>
      <c r="B122" t="s">
        <v>250</v>
      </c>
      <c r="C122" t="s">
        <v>16</v>
      </c>
      <c r="D122" s="1" t="s">
        <v>251</v>
      </c>
      <c r="E122" s="1">
        <v>3</v>
      </c>
      <c r="G122" s="1">
        <v>4.5</v>
      </c>
      <c r="I122" s="1">
        <v>6</v>
      </c>
      <c r="K122">
        <f t="shared" si="4"/>
        <v>13.5</v>
      </c>
      <c r="L122" s="1">
        <v>10</v>
      </c>
      <c r="M122" s="1">
        <f t="shared" si="5"/>
        <v>5</v>
      </c>
      <c r="N122" s="1">
        <f t="shared" si="7"/>
        <v>1.25</v>
      </c>
      <c r="O122" s="1">
        <v>0</v>
      </c>
      <c r="P122" s="1">
        <v>32</v>
      </c>
      <c r="Q122" s="1">
        <v>5</v>
      </c>
      <c r="R122" s="13">
        <f t="shared" si="6"/>
        <v>61.875</v>
      </c>
    </row>
    <row r="123" spans="1:18" ht="12.75" customHeight="1">
      <c r="A123" s="1">
        <v>119</v>
      </c>
      <c r="B123" t="s">
        <v>222</v>
      </c>
      <c r="C123" t="s">
        <v>162</v>
      </c>
      <c r="D123" s="1" t="s">
        <v>223</v>
      </c>
      <c r="E123" s="1">
        <v>3</v>
      </c>
      <c r="G123" s="1">
        <v>6</v>
      </c>
      <c r="I123" s="1">
        <v>5</v>
      </c>
      <c r="K123">
        <f t="shared" si="4"/>
        <v>14</v>
      </c>
      <c r="L123" s="1">
        <v>6</v>
      </c>
      <c r="M123" s="1">
        <f t="shared" si="5"/>
        <v>3</v>
      </c>
      <c r="N123" s="1">
        <f t="shared" si="7"/>
        <v>1.2</v>
      </c>
      <c r="O123" s="1">
        <v>9</v>
      </c>
      <c r="P123" s="1">
        <v>36</v>
      </c>
      <c r="Q123" s="1">
        <v>3</v>
      </c>
      <c r="R123" s="13">
        <f t="shared" si="6"/>
        <v>72</v>
      </c>
    </row>
    <row r="124" spans="1:18" ht="12.75" customHeight="1">
      <c r="A124" s="1">
        <v>120</v>
      </c>
      <c r="B124" t="s">
        <v>199</v>
      </c>
      <c r="C124" t="s">
        <v>200</v>
      </c>
      <c r="D124" s="1" t="s">
        <v>201</v>
      </c>
      <c r="E124" s="1">
        <v>8</v>
      </c>
      <c r="G124" s="1">
        <v>8</v>
      </c>
      <c r="I124" s="1">
        <v>8</v>
      </c>
      <c r="K124">
        <f t="shared" si="4"/>
        <v>24</v>
      </c>
      <c r="L124" s="1">
        <v>11</v>
      </c>
      <c r="M124" s="1">
        <f t="shared" si="5"/>
        <v>5.5</v>
      </c>
      <c r="N124" s="1">
        <f t="shared" si="7"/>
        <v>1.2625</v>
      </c>
      <c r="O124" s="1">
        <v>8</v>
      </c>
      <c r="P124" s="1">
        <v>34</v>
      </c>
      <c r="Q124" s="1">
        <v>5</v>
      </c>
      <c r="R124" s="13">
        <f t="shared" si="6"/>
        <v>86.224999999999994</v>
      </c>
    </row>
    <row r="125" spans="1:18" ht="12.75" customHeight="1">
      <c r="A125" s="1">
        <v>121</v>
      </c>
      <c r="B125" t="s">
        <v>193</v>
      </c>
      <c r="C125" t="s">
        <v>42</v>
      </c>
      <c r="D125" s="1" t="s">
        <v>194</v>
      </c>
      <c r="E125" s="1">
        <v>4</v>
      </c>
      <c r="G125" s="1">
        <v>3.5</v>
      </c>
      <c r="I125" s="1">
        <v>6.5</v>
      </c>
      <c r="K125">
        <f t="shared" si="4"/>
        <v>14</v>
      </c>
      <c r="L125" s="1">
        <v>10</v>
      </c>
      <c r="M125" s="1">
        <f t="shared" si="5"/>
        <v>5</v>
      </c>
      <c r="N125" s="1">
        <f t="shared" si="7"/>
        <v>1.25</v>
      </c>
      <c r="O125" s="1">
        <v>8</v>
      </c>
      <c r="P125" s="1">
        <v>34</v>
      </c>
      <c r="R125" s="13">
        <f t="shared" si="6"/>
        <v>68</v>
      </c>
    </row>
    <row r="126" spans="1:18" ht="12.75" customHeight="1">
      <c r="A126" s="1">
        <v>122</v>
      </c>
      <c r="B126" t="s">
        <v>193</v>
      </c>
      <c r="C126" t="s">
        <v>229</v>
      </c>
      <c r="D126" s="1" t="s">
        <v>230</v>
      </c>
      <c r="E126" s="1">
        <v>3</v>
      </c>
      <c r="G126" s="1">
        <v>5</v>
      </c>
      <c r="I126" s="1">
        <v>4.5</v>
      </c>
      <c r="K126">
        <f t="shared" si="4"/>
        <v>12.5</v>
      </c>
      <c r="L126" s="1">
        <v>11</v>
      </c>
      <c r="M126" s="1">
        <f t="shared" si="5"/>
        <v>5.5</v>
      </c>
      <c r="N126" s="1">
        <f t="shared" si="7"/>
        <v>1.2625</v>
      </c>
      <c r="O126" s="1">
        <v>0</v>
      </c>
      <c r="P126" s="1">
        <v>35</v>
      </c>
      <c r="Q126" s="1">
        <v>5</v>
      </c>
      <c r="R126" s="13">
        <f t="shared" si="6"/>
        <v>64.96875</v>
      </c>
    </row>
    <row r="127" spans="1:18" s="8" customFormat="1" ht="12.75" customHeight="1">
      <c r="A127" s="9">
        <v>123</v>
      </c>
      <c r="B127" s="8" t="s">
        <v>3</v>
      </c>
      <c r="C127" s="8" t="s">
        <v>4</v>
      </c>
      <c r="D127" s="9" t="s">
        <v>5</v>
      </c>
      <c r="E127" s="9"/>
      <c r="G127" s="9"/>
      <c r="H127" s="9"/>
      <c r="I127" s="9"/>
      <c r="K127" s="8">
        <f t="shared" si="4"/>
        <v>0</v>
      </c>
      <c r="L127" s="9">
        <v>0</v>
      </c>
      <c r="M127" s="9">
        <f t="shared" si="5"/>
        <v>0</v>
      </c>
      <c r="N127" s="9">
        <v>1</v>
      </c>
      <c r="O127" s="9">
        <v>0</v>
      </c>
      <c r="P127" s="9">
        <v>0</v>
      </c>
      <c r="Q127" s="9"/>
      <c r="R127" s="15">
        <f t="shared" si="6"/>
        <v>0</v>
      </c>
    </row>
    <row r="128" spans="1:18" ht="12.75" customHeight="1">
      <c r="A128" s="1">
        <v>124</v>
      </c>
      <c r="B128" t="s">
        <v>61</v>
      </c>
      <c r="C128" t="s">
        <v>62</v>
      </c>
      <c r="D128" s="1" t="s">
        <v>63</v>
      </c>
      <c r="E128" s="1">
        <v>4.5</v>
      </c>
      <c r="G128" s="1">
        <v>4</v>
      </c>
      <c r="I128" s="1">
        <v>5.5</v>
      </c>
      <c r="K128">
        <f t="shared" si="4"/>
        <v>14</v>
      </c>
      <c r="L128" s="1">
        <v>10</v>
      </c>
      <c r="M128" s="1">
        <f t="shared" si="5"/>
        <v>5</v>
      </c>
      <c r="N128" s="1">
        <f t="shared" si="7"/>
        <v>1.25</v>
      </c>
      <c r="O128" s="1">
        <v>0</v>
      </c>
      <c r="P128" s="1">
        <v>35</v>
      </c>
      <c r="R128" s="13">
        <f t="shared" si="6"/>
        <v>61.25</v>
      </c>
    </row>
    <row r="129" spans="1:18" ht="12.75" customHeight="1">
      <c r="A129" s="1">
        <v>125</v>
      </c>
      <c r="B129" t="s">
        <v>61</v>
      </c>
      <c r="C129" t="s">
        <v>178</v>
      </c>
      <c r="D129" s="1" t="s">
        <v>275</v>
      </c>
      <c r="E129" s="1">
        <v>4.5</v>
      </c>
      <c r="G129" s="1">
        <v>3.5</v>
      </c>
      <c r="I129" s="1">
        <v>7.5</v>
      </c>
      <c r="K129">
        <f t="shared" si="4"/>
        <v>15.5</v>
      </c>
      <c r="L129" s="1">
        <v>11</v>
      </c>
      <c r="M129" s="1">
        <f t="shared" si="5"/>
        <v>5.5</v>
      </c>
      <c r="N129" s="1">
        <f t="shared" si="7"/>
        <v>1.2625</v>
      </c>
      <c r="O129" s="1">
        <v>0</v>
      </c>
      <c r="P129" s="1">
        <v>34</v>
      </c>
      <c r="R129" s="13">
        <f t="shared" si="6"/>
        <v>62.493749999999999</v>
      </c>
    </row>
    <row r="130" spans="1:18" ht="12.75" customHeight="1">
      <c r="A130" s="1">
        <v>126</v>
      </c>
      <c r="B130" t="s">
        <v>286</v>
      </c>
      <c r="C130" t="s">
        <v>200</v>
      </c>
      <c r="D130" s="1" t="s">
        <v>287</v>
      </c>
      <c r="E130" s="1">
        <v>3</v>
      </c>
      <c r="G130" s="1">
        <v>3.5</v>
      </c>
      <c r="I130" s="1">
        <v>5.5</v>
      </c>
      <c r="K130">
        <f t="shared" si="4"/>
        <v>12</v>
      </c>
      <c r="L130" s="1">
        <v>10</v>
      </c>
      <c r="M130" s="1">
        <f t="shared" si="5"/>
        <v>5</v>
      </c>
      <c r="N130" s="1">
        <f t="shared" si="7"/>
        <v>1.25</v>
      </c>
      <c r="O130" s="1">
        <v>9</v>
      </c>
      <c r="P130" s="1">
        <v>34</v>
      </c>
      <c r="Q130" s="1">
        <v>5</v>
      </c>
      <c r="R130" s="13">
        <f t="shared" si="6"/>
        <v>71.5</v>
      </c>
    </row>
    <row r="131" spans="1:18" ht="12.75" customHeight="1">
      <c r="A131" s="1">
        <v>127</v>
      </c>
      <c r="B131" t="s">
        <v>124</v>
      </c>
      <c r="C131" t="s">
        <v>125</v>
      </c>
      <c r="D131" s="1" t="s">
        <v>126</v>
      </c>
      <c r="E131" s="1">
        <v>7</v>
      </c>
      <c r="G131" s="1">
        <v>8</v>
      </c>
      <c r="I131" s="1">
        <v>8</v>
      </c>
      <c r="K131">
        <f t="shared" si="4"/>
        <v>23</v>
      </c>
      <c r="L131" s="1">
        <v>10</v>
      </c>
      <c r="M131" s="1">
        <f t="shared" si="5"/>
        <v>5</v>
      </c>
      <c r="N131" s="1">
        <f t="shared" si="7"/>
        <v>1.25</v>
      </c>
      <c r="O131" s="1">
        <v>9</v>
      </c>
      <c r="P131" s="1">
        <v>36</v>
      </c>
      <c r="Q131" s="1">
        <v>4</v>
      </c>
      <c r="R131" s="13">
        <f t="shared" si="6"/>
        <v>86.75</v>
      </c>
    </row>
    <row r="132" spans="1:18" ht="12.75" customHeight="1">
      <c r="A132" s="1">
        <v>128</v>
      </c>
      <c r="B132" t="s">
        <v>259</v>
      </c>
      <c r="C132" t="s">
        <v>260</v>
      </c>
      <c r="D132" s="1" t="s">
        <v>261</v>
      </c>
      <c r="K132">
        <f t="shared" si="4"/>
        <v>0</v>
      </c>
      <c r="L132" s="1">
        <v>1</v>
      </c>
      <c r="M132" s="1">
        <f t="shared" si="5"/>
        <v>0.5</v>
      </c>
      <c r="N132" s="1">
        <f t="shared" si="7"/>
        <v>1.1375</v>
      </c>
      <c r="O132" s="1">
        <v>0</v>
      </c>
      <c r="P132" s="1">
        <v>0</v>
      </c>
      <c r="R132" s="13">
        <f t="shared" si="6"/>
        <v>0</v>
      </c>
    </row>
    <row r="133" spans="1:18" ht="12.75" customHeight="1">
      <c r="A133" s="1">
        <v>129</v>
      </c>
      <c r="B133" t="s">
        <v>127</v>
      </c>
      <c r="C133" t="s">
        <v>128</v>
      </c>
      <c r="D133" s="1" t="s">
        <v>129</v>
      </c>
      <c r="E133" s="1">
        <v>8</v>
      </c>
      <c r="G133" s="1">
        <v>3.5</v>
      </c>
      <c r="I133" s="1">
        <v>3.5</v>
      </c>
      <c r="K133">
        <f t="shared" si="4"/>
        <v>15</v>
      </c>
      <c r="L133" s="1">
        <v>10</v>
      </c>
      <c r="M133" s="1">
        <f t="shared" si="5"/>
        <v>5</v>
      </c>
      <c r="N133" s="1">
        <f t="shared" si="7"/>
        <v>1.25</v>
      </c>
      <c r="O133" s="1">
        <v>8</v>
      </c>
      <c r="P133" s="1">
        <v>36</v>
      </c>
      <c r="Q133" s="1">
        <v>5</v>
      </c>
      <c r="R133" s="13">
        <f t="shared" si="6"/>
        <v>76.75</v>
      </c>
    </row>
    <row r="134" spans="1:18" ht="12.75" customHeight="1">
      <c r="A134" s="1">
        <v>130</v>
      </c>
      <c r="B134" t="s">
        <v>339</v>
      </c>
      <c r="C134" t="s">
        <v>78</v>
      </c>
      <c r="D134" s="1" t="s">
        <v>340</v>
      </c>
      <c r="G134" s="1">
        <v>6.5</v>
      </c>
      <c r="I134" s="1">
        <v>6.5</v>
      </c>
      <c r="K134">
        <f t="shared" ref="K134:K154" si="8">SUM(E134:J134)</f>
        <v>13</v>
      </c>
      <c r="L134" s="1">
        <v>9</v>
      </c>
      <c r="M134" s="1">
        <f t="shared" ref="M134:M154" si="9">L134*0.5</f>
        <v>4.5</v>
      </c>
      <c r="N134" s="1">
        <f t="shared" ref="N134:N154" si="10">M134*0.025+1.125</f>
        <v>1.2375</v>
      </c>
      <c r="O134" s="1">
        <v>0</v>
      </c>
      <c r="P134" s="1">
        <v>35</v>
      </c>
      <c r="R134" s="13">
        <f t="shared" ref="R134:R154" si="11">(K134+P134)*N134+O134+Q134</f>
        <v>59.400000000000006</v>
      </c>
    </row>
    <row r="135" spans="1:18" s="8" customFormat="1" ht="12.75" customHeight="1">
      <c r="A135" s="9">
        <v>131</v>
      </c>
      <c r="B135" s="8" t="s">
        <v>248</v>
      </c>
      <c r="C135" s="8" t="s">
        <v>227</v>
      </c>
      <c r="D135" s="9" t="s">
        <v>249</v>
      </c>
      <c r="E135" s="9"/>
      <c r="G135" s="9"/>
      <c r="H135" s="9"/>
      <c r="I135" s="9">
        <v>3</v>
      </c>
      <c r="K135" s="8">
        <f t="shared" si="8"/>
        <v>3</v>
      </c>
      <c r="L135" s="9">
        <v>0</v>
      </c>
      <c r="M135" s="9">
        <f t="shared" si="9"/>
        <v>0</v>
      </c>
      <c r="N135" s="9">
        <v>1</v>
      </c>
      <c r="O135" s="9">
        <v>8</v>
      </c>
      <c r="P135" s="9">
        <v>36</v>
      </c>
      <c r="Q135" s="9"/>
      <c r="R135" s="15">
        <f t="shared" si="11"/>
        <v>47</v>
      </c>
    </row>
    <row r="136" spans="1:18" ht="12.75" customHeight="1">
      <c r="A136" s="1">
        <v>132</v>
      </c>
      <c r="B136" t="s">
        <v>41</v>
      </c>
      <c r="C136" t="s">
        <v>42</v>
      </c>
      <c r="D136" s="1" t="s">
        <v>43</v>
      </c>
      <c r="E136" s="1">
        <v>2</v>
      </c>
      <c r="G136" s="1">
        <v>6</v>
      </c>
      <c r="I136" s="1">
        <v>8</v>
      </c>
      <c r="K136">
        <f t="shared" si="8"/>
        <v>16</v>
      </c>
      <c r="L136" s="1">
        <v>11</v>
      </c>
      <c r="M136" s="1">
        <f t="shared" si="9"/>
        <v>5.5</v>
      </c>
      <c r="N136" s="1">
        <f t="shared" si="10"/>
        <v>1.2625</v>
      </c>
      <c r="O136" s="1">
        <v>10</v>
      </c>
      <c r="P136" s="1">
        <v>35</v>
      </c>
      <c r="Q136" s="1">
        <v>3</v>
      </c>
      <c r="R136" s="13">
        <f t="shared" si="11"/>
        <v>77.387500000000003</v>
      </c>
    </row>
    <row r="137" spans="1:18" ht="12.75" customHeight="1">
      <c r="A137" s="1">
        <v>133</v>
      </c>
      <c r="B137" t="s">
        <v>335</v>
      </c>
      <c r="C137" t="s">
        <v>157</v>
      </c>
      <c r="D137" s="1" t="s">
        <v>336</v>
      </c>
      <c r="G137" s="1">
        <v>2.5</v>
      </c>
      <c r="K137">
        <f t="shared" si="8"/>
        <v>2.5</v>
      </c>
      <c r="L137" s="1">
        <v>3</v>
      </c>
      <c r="M137" s="1">
        <f t="shared" si="9"/>
        <v>1.5</v>
      </c>
      <c r="N137" s="1">
        <f t="shared" si="10"/>
        <v>1.1625000000000001</v>
      </c>
      <c r="O137" s="1">
        <v>0</v>
      </c>
      <c r="P137" s="1">
        <v>32</v>
      </c>
      <c r="R137" s="13">
        <f t="shared" si="11"/>
        <v>40.106250000000003</v>
      </c>
    </row>
    <row r="138" spans="1:18" ht="12.75" customHeight="1">
      <c r="A138" s="1">
        <v>134</v>
      </c>
      <c r="B138" t="s">
        <v>83</v>
      </c>
      <c r="C138" t="s">
        <v>84</v>
      </c>
      <c r="D138" s="1" t="s">
        <v>85</v>
      </c>
      <c r="E138" s="1">
        <v>5</v>
      </c>
      <c r="G138" s="1">
        <v>6.5</v>
      </c>
      <c r="I138" s="1">
        <v>4.5</v>
      </c>
      <c r="K138">
        <f t="shared" si="8"/>
        <v>16</v>
      </c>
      <c r="L138" s="1">
        <v>11</v>
      </c>
      <c r="M138" s="1">
        <f t="shared" si="9"/>
        <v>5.5</v>
      </c>
      <c r="N138" s="1">
        <f t="shared" si="10"/>
        <v>1.2625</v>
      </c>
      <c r="O138" s="1">
        <v>6</v>
      </c>
      <c r="P138" s="1">
        <v>36</v>
      </c>
      <c r="Q138" s="1">
        <v>5</v>
      </c>
      <c r="R138" s="13">
        <f t="shared" si="11"/>
        <v>76.649999999999991</v>
      </c>
    </row>
    <row r="139" spans="1:18" ht="12.75" customHeight="1">
      <c r="A139" s="1">
        <v>135</v>
      </c>
      <c r="B139" t="s">
        <v>231</v>
      </c>
      <c r="C139" t="s">
        <v>232</v>
      </c>
      <c r="D139" s="1" t="s">
        <v>233</v>
      </c>
      <c r="E139" s="1">
        <v>7</v>
      </c>
      <c r="G139" s="1">
        <v>7.5</v>
      </c>
      <c r="I139" s="1">
        <v>6</v>
      </c>
      <c r="K139">
        <f t="shared" si="8"/>
        <v>20.5</v>
      </c>
      <c r="L139" s="1">
        <v>11</v>
      </c>
      <c r="M139" s="1">
        <f t="shared" si="9"/>
        <v>5.5</v>
      </c>
      <c r="N139" s="1">
        <f t="shared" si="10"/>
        <v>1.2625</v>
      </c>
      <c r="O139" s="1">
        <v>8</v>
      </c>
      <c r="P139" s="1">
        <v>36</v>
      </c>
      <c r="Q139" s="1">
        <v>5</v>
      </c>
      <c r="R139" s="13">
        <f t="shared" si="11"/>
        <v>84.331249999999997</v>
      </c>
    </row>
    <row r="140" spans="1:18" ht="12.75" customHeight="1">
      <c r="A140" s="1">
        <v>136</v>
      </c>
      <c r="B140" t="s">
        <v>67</v>
      </c>
      <c r="C140" t="s">
        <v>13</v>
      </c>
      <c r="D140" s="1" t="s">
        <v>68</v>
      </c>
      <c r="E140" s="1">
        <v>3</v>
      </c>
      <c r="G140" s="1">
        <v>5</v>
      </c>
      <c r="I140" s="1">
        <v>7</v>
      </c>
      <c r="K140">
        <f t="shared" si="8"/>
        <v>15</v>
      </c>
      <c r="L140" s="1">
        <v>11</v>
      </c>
      <c r="M140" s="1">
        <f t="shared" si="9"/>
        <v>5.5</v>
      </c>
      <c r="N140" s="1">
        <f t="shared" si="10"/>
        <v>1.2625</v>
      </c>
      <c r="O140" s="1">
        <v>0</v>
      </c>
      <c r="P140" s="1">
        <v>34</v>
      </c>
      <c r="R140" s="13">
        <f t="shared" si="11"/>
        <v>61.862499999999997</v>
      </c>
    </row>
    <row r="141" spans="1:18" ht="12.75" customHeight="1">
      <c r="A141" s="1">
        <v>137</v>
      </c>
      <c r="B141" t="s">
        <v>67</v>
      </c>
      <c r="C141" t="s">
        <v>246</v>
      </c>
      <c r="D141" s="1" t="s">
        <v>247</v>
      </c>
      <c r="E141" s="1">
        <v>3</v>
      </c>
      <c r="G141" s="1">
        <v>5</v>
      </c>
      <c r="I141" s="1">
        <v>3.5</v>
      </c>
      <c r="K141">
        <f t="shared" si="8"/>
        <v>11.5</v>
      </c>
      <c r="L141" s="1">
        <v>9</v>
      </c>
      <c r="M141" s="1">
        <f t="shared" si="9"/>
        <v>4.5</v>
      </c>
      <c r="N141" s="1">
        <f t="shared" si="10"/>
        <v>1.2375</v>
      </c>
      <c r="O141" s="1">
        <v>6</v>
      </c>
      <c r="P141" s="1">
        <v>34</v>
      </c>
      <c r="Q141" s="1">
        <v>5</v>
      </c>
      <c r="R141" s="13">
        <f t="shared" si="11"/>
        <v>67.306250000000006</v>
      </c>
    </row>
    <row r="142" spans="1:18" ht="12.75" customHeight="1">
      <c r="A142" s="1">
        <v>138</v>
      </c>
      <c r="B142" t="s">
        <v>86</v>
      </c>
      <c r="C142" t="s">
        <v>24</v>
      </c>
      <c r="D142" s="1" t="s">
        <v>87</v>
      </c>
      <c r="K142">
        <f t="shared" si="8"/>
        <v>0</v>
      </c>
      <c r="L142" s="1">
        <v>1</v>
      </c>
      <c r="M142" s="1">
        <f t="shared" si="9"/>
        <v>0.5</v>
      </c>
      <c r="N142" s="1">
        <f t="shared" si="10"/>
        <v>1.1375</v>
      </c>
      <c r="O142" s="1">
        <v>0</v>
      </c>
      <c r="P142" s="1">
        <v>6</v>
      </c>
      <c r="R142" s="13">
        <f t="shared" si="11"/>
        <v>6.8249999999999993</v>
      </c>
    </row>
    <row r="143" spans="1:18" ht="12.75" customHeight="1">
      <c r="A143" s="1">
        <v>139</v>
      </c>
      <c r="B143" t="s">
        <v>86</v>
      </c>
      <c r="C143" t="s">
        <v>290</v>
      </c>
      <c r="D143" s="1" t="s">
        <v>291</v>
      </c>
      <c r="E143" s="1">
        <v>5.5</v>
      </c>
      <c r="G143" s="1">
        <v>7.5</v>
      </c>
      <c r="I143" s="1">
        <v>6.5</v>
      </c>
      <c r="K143">
        <f t="shared" si="8"/>
        <v>19.5</v>
      </c>
      <c r="L143" s="1">
        <v>11</v>
      </c>
      <c r="M143" s="1">
        <f t="shared" si="9"/>
        <v>5.5</v>
      </c>
      <c r="N143" s="1">
        <f t="shared" si="10"/>
        <v>1.2625</v>
      </c>
      <c r="O143" s="1">
        <v>0</v>
      </c>
      <c r="P143" s="1">
        <v>36</v>
      </c>
      <c r="Q143" s="1">
        <v>5</v>
      </c>
      <c r="R143" s="13">
        <f t="shared" si="11"/>
        <v>75.068749999999994</v>
      </c>
    </row>
    <row r="144" spans="1:18" ht="12.75" customHeight="1">
      <c r="A144" s="1">
        <v>140</v>
      </c>
      <c r="B144" t="s">
        <v>314</v>
      </c>
      <c r="C144" t="s">
        <v>100</v>
      </c>
      <c r="D144" s="1" t="s">
        <v>315</v>
      </c>
      <c r="E144" s="1">
        <v>3</v>
      </c>
      <c r="G144" s="1">
        <v>5</v>
      </c>
      <c r="I144" s="1">
        <v>7</v>
      </c>
      <c r="K144">
        <f t="shared" si="8"/>
        <v>15</v>
      </c>
      <c r="L144" s="1">
        <v>11</v>
      </c>
      <c r="M144" s="1">
        <f t="shared" si="9"/>
        <v>5.5</v>
      </c>
      <c r="N144" s="1">
        <f t="shared" si="10"/>
        <v>1.2625</v>
      </c>
      <c r="O144" s="1">
        <v>0</v>
      </c>
      <c r="P144" s="1">
        <v>34</v>
      </c>
      <c r="R144" s="13">
        <f t="shared" si="11"/>
        <v>61.862499999999997</v>
      </c>
    </row>
    <row r="145" spans="1:18" ht="12.75" customHeight="1">
      <c r="A145" s="1">
        <v>141</v>
      </c>
      <c r="B145" t="s">
        <v>329</v>
      </c>
      <c r="C145" t="s">
        <v>16</v>
      </c>
      <c r="D145" s="1" t="s">
        <v>330</v>
      </c>
      <c r="E145" s="1">
        <v>6</v>
      </c>
      <c r="G145" s="1">
        <v>4.5</v>
      </c>
      <c r="I145" s="1">
        <v>4</v>
      </c>
      <c r="K145">
        <f t="shared" si="8"/>
        <v>14.5</v>
      </c>
      <c r="L145" s="1">
        <v>9</v>
      </c>
      <c r="M145" s="1">
        <f t="shared" si="9"/>
        <v>4.5</v>
      </c>
      <c r="N145" s="1">
        <f t="shared" si="10"/>
        <v>1.2375</v>
      </c>
      <c r="O145" s="1">
        <v>0</v>
      </c>
      <c r="P145" s="1">
        <v>36</v>
      </c>
      <c r="R145" s="13">
        <f t="shared" si="11"/>
        <v>62.493750000000006</v>
      </c>
    </row>
    <row r="146" spans="1:18" ht="12.75" customHeight="1">
      <c r="A146" s="1">
        <v>142</v>
      </c>
      <c r="B146" t="s">
        <v>226</v>
      </c>
      <c r="C146" t="s">
        <v>227</v>
      </c>
      <c r="D146" s="1" t="s">
        <v>228</v>
      </c>
      <c r="E146" s="1">
        <v>3</v>
      </c>
      <c r="G146" s="1">
        <v>8</v>
      </c>
      <c r="I146" s="1">
        <v>5.5</v>
      </c>
      <c r="K146">
        <f t="shared" si="8"/>
        <v>16.5</v>
      </c>
      <c r="L146" s="1">
        <v>3</v>
      </c>
      <c r="M146" s="1">
        <f t="shared" si="9"/>
        <v>1.5</v>
      </c>
      <c r="N146" s="1">
        <f t="shared" si="10"/>
        <v>1.1625000000000001</v>
      </c>
      <c r="O146" s="1">
        <v>0</v>
      </c>
      <c r="P146" s="1">
        <v>34</v>
      </c>
      <c r="R146" s="13">
        <f t="shared" si="11"/>
        <v>58.706250000000004</v>
      </c>
    </row>
    <row r="147" spans="1:18" s="8" customFormat="1" ht="12.75" customHeight="1">
      <c r="A147" s="9">
        <v>143</v>
      </c>
      <c r="B147" s="8" t="s">
        <v>176</v>
      </c>
      <c r="C147" s="8" t="s">
        <v>24</v>
      </c>
      <c r="D147" s="9" t="s">
        <v>177</v>
      </c>
      <c r="E147" s="9"/>
      <c r="G147" s="9"/>
      <c r="H147" s="9"/>
      <c r="I147" s="9"/>
      <c r="K147" s="8">
        <f t="shared" si="8"/>
        <v>0</v>
      </c>
      <c r="L147" s="9">
        <v>0</v>
      </c>
      <c r="M147" s="9">
        <f t="shared" si="9"/>
        <v>0</v>
      </c>
      <c r="N147" s="9">
        <v>1</v>
      </c>
      <c r="O147" s="9">
        <v>0</v>
      </c>
      <c r="P147" s="9">
        <v>6</v>
      </c>
      <c r="Q147" s="9"/>
      <c r="R147" s="15">
        <f t="shared" si="11"/>
        <v>6</v>
      </c>
    </row>
    <row r="148" spans="1:18" ht="12.75" customHeight="1">
      <c r="A148" s="1">
        <v>144</v>
      </c>
      <c r="B148" t="s">
        <v>180</v>
      </c>
      <c r="C148" t="s">
        <v>181</v>
      </c>
      <c r="D148" s="1" t="s">
        <v>182</v>
      </c>
      <c r="E148" s="1">
        <v>6</v>
      </c>
      <c r="G148" s="1">
        <v>7.5</v>
      </c>
      <c r="I148" s="1">
        <v>6.5</v>
      </c>
      <c r="K148">
        <f t="shared" si="8"/>
        <v>20</v>
      </c>
      <c r="L148" s="1">
        <v>10</v>
      </c>
      <c r="M148" s="1">
        <f t="shared" si="9"/>
        <v>5</v>
      </c>
      <c r="N148" s="1">
        <f t="shared" si="10"/>
        <v>1.25</v>
      </c>
      <c r="O148" s="1">
        <v>6</v>
      </c>
      <c r="P148" s="1">
        <v>36</v>
      </c>
      <c r="Q148" s="1">
        <v>5</v>
      </c>
      <c r="R148" s="13">
        <f t="shared" si="11"/>
        <v>81</v>
      </c>
    </row>
    <row r="149" spans="1:18" ht="12.75" customHeight="1">
      <c r="A149" s="1">
        <v>145</v>
      </c>
      <c r="B149" t="s">
        <v>276</v>
      </c>
      <c r="C149" t="s">
        <v>277</v>
      </c>
      <c r="D149" s="1" t="s">
        <v>278</v>
      </c>
      <c r="E149" s="1">
        <v>4.5</v>
      </c>
      <c r="G149" s="1">
        <v>8</v>
      </c>
      <c r="I149" s="1">
        <v>6</v>
      </c>
      <c r="K149">
        <f t="shared" si="8"/>
        <v>18.5</v>
      </c>
      <c r="L149" s="1">
        <v>11</v>
      </c>
      <c r="M149" s="1">
        <f t="shared" si="9"/>
        <v>5.5</v>
      </c>
      <c r="N149" s="1">
        <f t="shared" si="10"/>
        <v>1.2625</v>
      </c>
      <c r="O149" s="1">
        <v>0</v>
      </c>
      <c r="P149" s="1">
        <v>36</v>
      </c>
      <c r="Q149" s="1">
        <v>5</v>
      </c>
      <c r="R149" s="13">
        <f t="shared" si="11"/>
        <v>73.806249999999991</v>
      </c>
    </row>
    <row r="150" spans="1:18" ht="12.75" customHeight="1">
      <c r="A150" s="1">
        <v>146</v>
      </c>
      <c r="B150" t="s">
        <v>341</v>
      </c>
      <c r="C150" t="s">
        <v>342</v>
      </c>
      <c r="D150" s="1" t="s">
        <v>343</v>
      </c>
      <c r="E150" s="1">
        <v>7.5</v>
      </c>
      <c r="G150" s="1">
        <v>7.5</v>
      </c>
      <c r="I150" s="1">
        <v>6</v>
      </c>
      <c r="K150">
        <f t="shared" si="8"/>
        <v>21</v>
      </c>
      <c r="L150" s="1">
        <v>4</v>
      </c>
      <c r="M150" s="1">
        <f t="shared" si="9"/>
        <v>2</v>
      </c>
      <c r="N150" s="1">
        <f t="shared" si="10"/>
        <v>1.175</v>
      </c>
      <c r="O150" s="1">
        <v>0</v>
      </c>
      <c r="P150" s="1">
        <v>36</v>
      </c>
      <c r="R150" s="13">
        <f t="shared" si="11"/>
        <v>66.975000000000009</v>
      </c>
    </row>
    <row r="151" spans="1:18" ht="12.75" customHeight="1">
      <c r="A151" s="1">
        <v>147</v>
      </c>
      <c r="B151" t="s">
        <v>38</v>
      </c>
      <c r="C151" t="s">
        <v>39</v>
      </c>
      <c r="D151" s="1" t="s">
        <v>40</v>
      </c>
      <c r="G151" s="1">
        <v>5</v>
      </c>
      <c r="H151" s="1">
        <v>5.5</v>
      </c>
      <c r="K151">
        <f t="shared" si="8"/>
        <v>10.5</v>
      </c>
      <c r="L151" s="1">
        <v>10</v>
      </c>
      <c r="M151" s="1">
        <f t="shared" si="9"/>
        <v>5</v>
      </c>
      <c r="N151" s="1">
        <f t="shared" si="10"/>
        <v>1.25</v>
      </c>
      <c r="O151" s="1">
        <v>0</v>
      </c>
      <c r="P151" s="1">
        <v>35</v>
      </c>
      <c r="R151" s="13">
        <f t="shared" si="11"/>
        <v>56.875</v>
      </c>
    </row>
    <row r="152" spans="1:18" s="8" customFormat="1" ht="12.75" customHeight="1">
      <c r="A152" s="9">
        <v>148</v>
      </c>
      <c r="B152" s="8" t="s">
        <v>305</v>
      </c>
      <c r="C152" s="8" t="s">
        <v>62</v>
      </c>
      <c r="D152" s="9" t="s">
        <v>306</v>
      </c>
      <c r="E152" s="9"/>
      <c r="G152" s="9"/>
      <c r="H152" s="9"/>
      <c r="I152" s="9"/>
      <c r="K152" s="8">
        <f t="shared" si="8"/>
        <v>0</v>
      </c>
      <c r="L152" s="9">
        <v>0</v>
      </c>
      <c r="M152" s="9">
        <f t="shared" si="9"/>
        <v>0</v>
      </c>
      <c r="N152" s="9">
        <v>1</v>
      </c>
      <c r="O152" s="9">
        <v>0</v>
      </c>
      <c r="P152" s="9">
        <v>6</v>
      </c>
      <c r="Q152" s="9"/>
      <c r="R152" s="15">
        <f t="shared" si="11"/>
        <v>6</v>
      </c>
    </row>
    <row r="153" spans="1:18">
      <c r="A153" s="1">
        <v>149</v>
      </c>
      <c r="B153" t="s">
        <v>252</v>
      </c>
      <c r="C153" t="s">
        <v>24</v>
      </c>
      <c r="D153" s="1" t="s">
        <v>253</v>
      </c>
      <c r="E153" s="1">
        <v>3.5</v>
      </c>
      <c r="G153" s="1">
        <v>6</v>
      </c>
      <c r="I153" s="1">
        <v>3.5</v>
      </c>
      <c r="K153">
        <f t="shared" si="8"/>
        <v>13</v>
      </c>
      <c r="L153" s="1">
        <v>10</v>
      </c>
      <c r="M153" s="1">
        <f t="shared" si="9"/>
        <v>5</v>
      </c>
      <c r="N153" s="1">
        <f t="shared" si="10"/>
        <v>1.25</v>
      </c>
      <c r="O153" s="1">
        <v>0</v>
      </c>
      <c r="P153" s="1">
        <v>36</v>
      </c>
      <c r="Q153" s="1">
        <v>5</v>
      </c>
      <c r="R153" s="13">
        <f t="shared" si="11"/>
        <v>66.25</v>
      </c>
    </row>
    <row r="154" spans="1:18">
      <c r="A154" s="1">
        <v>150</v>
      </c>
      <c r="B154" t="s">
        <v>280</v>
      </c>
      <c r="C154" t="s">
        <v>281</v>
      </c>
      <c r="D154" s="1" t="s">
        <v>282</v>
      </c>
      <c r="E154" s="1">
        <v>6.5</v>
      </c>
      <c r="G154" s="1">
        <v>5</v>
      </c>
      <c r="I154" s="1">
        <v>7.5</v>
      </c>
      <c r="K154">
        <f t="shared" si="8"/>
        <v>19</v>
      </c>
      <c r="L154" s="1">
        <v>8</v>
      </c>
      <c r="M154" s="1">
        <f t="shared" si="9"/>
        <v>4</v>
      </c>
      <c r="N154" s="1">
        <f t="shared" si="10"/>
        <v>1.2250000000000001</v>
      </c>
      <c r="O154" s="1">
        <v>7</v>
      </c>
      <c r="P154" s="1">
        <v>36</v>
      </c>
      <c r="Q154" s="1">
        <v>5</v>
      </c>
      <c r="R154" s="13">
        <f t="shared" si="11"/>
        <v>79.375</v>
      </c>
    </row>
  </sheetData>
  <autoFilter ref="B3:D3">
    <sortState ref="B3:D152">
      <sortCondition ref="B2"/>
    </sortState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2019-06-19T14:52:48Z</dcterms:modified>
</cp:coreProperties>
</file>